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⑨(1)－(1.11)くり下がり" sheetId="1" r:id="rId1"/>
  </sheets>
  <definedNames>
    <definedName name="go" localSheetId="0">INDIRECT('⑨(1)－(1.11)くり下がり'!$AD$40)</definedName>
    <definedName name="hati" localSheetId="0">INDIRECT('⑨(1)－(1.11)くり下がり'!$AD$43)</definedName>
    <definedName name="hati">INDIRECT(#REF!)</definedName>
    <definedName name="hatihati">INDIRECT(#REF!)</definedName>
    <definedName name="iti" localSheetId="0">INDIRECT('⑨(1)－(1.11)くり下がり'!$AD$36)</definedName>
    <definedName name="iti">INDIRECT(#REF!)</definedName>
    <definedName name="itit">INDIRECT(#REF!)</definedName>
    <definedName name="ju" localSheetId="0">INDIRECT('⑨(1)－(1.11)くり下がり'!$AD$45)</definedName>
    <definedName name="ju">INDIRECT(#REF!)</definedName>
    <definedName name="juiti" localSheetId="0">INDIRECT('⑨(1)－(1.11)くり下がり'!$AD$46)</definedName>
    <definedName name="juiti">INDIRECT(#REF!)</definedName>
    <definedName name="juni" localSheetId="0">INDIRECT('⑨(1)－(1.11)くり下がり'!$AD$47)</definedName>
    <definedName name="juni">INDIRECT(#REF!)</definedName>
    <definedName name="ku" localSheetId="0">INDIRECT('⑨(1)－(1.11)くり下がり'!$AD$44)</definedName>
    <definedName name="ku">INDIRECT(#REF!)</definedName>
    <definedName name="nana" localSheetId="0">INDIRECT('⑨(1)－(1.11)くり下がり'!$AD$42)</definedName>
    <definedName name="nana">INDIRECT(#REF!)</definedName>
    <definedName name="ni" localSheetId="0">INDIRECT('⑨(1)－(1.11)くり下がり'!$AD$37)</definedName>
    <definedName name="ni">INDIRECT(#REF!)</definedName>
    <definedName name="NO">'⑨(1)－(1.11)くり下がり'!$Z$38</definedName>
    <definedName name="OK">#REF!</definedName>
    <definedName name="OKA">'⑨(1)－(1.11)くり下がり'!$Z$39</definedName>
    <definedName name="OKB">'⑨(1)－(1.11)くり下がり'!$Z$40</definedName>
    <definedName name="_xlnm.Print_Area" localSheetId="0">'⑨(1)－(1.11)くり下がり'!$A$1:$X$62</definedName>
    <definedName name="roku" localSheetId="0">INDIRECT('⑨(1)－(1.11)くり下がり'!$AD$41)</definedName>
    <definedName name="roku">INDIRECT(#REF!)</definedName>
    <definedName name="san" localSheetId="0">INDIRECT('⑨(1)－(1.11)くり下がり'!$AD$38)</definedName>
    <definedName name="san">INDIRECT(#REF!)</definedName>
    <definedName name="si" localSheetId="0">INDIRECT('⑨(1)－(1.11)くり下がり'!$AD$39)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D36" i="1" l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9" i="1" l="1"/>
  <c r="CE10" i="1"/>
  <c r="CE26" i="1"/>
  <c r="CE29" i="1"/>
  <c r="CE11" i="1"/>
  <c r="CE27" i="1"/>
  <c r="CE17" i="1"/>
  <c r="CE12" i="1"/>
  <c r="CE28" i="1"/>
  <c r="CE15" i="1"/>
  <c r="CE25" i="1"/>
  <c r="CE32" i="1"/>
  <c r="CE4" i="1"/>
  <c r="CE6" i="1"/>
  <c r="CE7" i="1"/>
  <c r="CE8" i="1"/>
  <c r="CE21" i="1"/>
  <c r="CE14" i="1"/>
  <c r="CE30" i="1"/>
  <c r="CE2" i="1"/>
  <c r="BH2" i="1" s="1"/>
  <c r="L7" i="1" s="1"/>
  <c r="CE31" i="1"/>
  <c r="CE16" i="1"/>
  <c r="CE35" i="1"/>
  <c r="CE36" i="1"/>
  <c r="CE13" i="1"/>
  <c r="CE23" i="1"/>
  <c r="CE33" i="1"/>
  <c r="CE18" i="1"/>
  <c r="CE34" i="1"/>
  <c r="CE3" i="1"/>
  <c r="CE19" i="1"/>
  <c r="CE20" i="1"/>
  <c r="CE22" i="1"/>
  <c r="CE5" i="1"/>
  <c r="CE24" i="1"/>
  <c r="BX11" i="1"/>
  <c r="BC11" i="1" s="1"/>
  <c r="CS4" i="1"/>
  <c r="BR4" i="1" s="1"/>
  <c r="AM4" i="1" s="1"/>
  <c r="BI4" i="1"/>
  <c r="AP4" i="1" s="1"/>
  <c r="CL3" i="1"/>
  <c r="BN3" i="1" s="1"/>
  <c r="V8" i="1" s="1"/>
  <c r="BX3" i="1"/>
  <c r="BD3" i="1" s="1"/>
  <c r="BX7" i="1"/>
  <c r="BD7" i="1" s="1"/>
  <c r="CL2" i="1"/>
  <c r="BN2" i="1" s="1"/>
  <c r="N8" i="1" s="1"/>
  <c r="BH3" i="1"/>
  <c r="T7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BX1" i="1"/>
  <c r="CL1" i="1"/>
  <c r="CS2" i="1"/>
  <c r="CS6" i="1"/>
  <c r="BX8" i="1"/>
  <c r="CS14" i="1"/>
  <c r="CS18" i="1"/>
  <c r="CL18" i="1"/>
  <c r="CL14" i="1"/>
  <c r="CL17" i="1"/>
  <c r="CL15" i="1"/>
  <c r="CL13" i="1"/>
  <c r="CL10" i="1"/>
  <c r="CL6" i="1"/>
  <c r="CL16" i="1"/>
  <c r="CS16" i="1"/>
  <c r="CS12" i="1"/>
  <c r="CS11" i="1"/>
  <c r="CS9" i="1"/>
  <c r="CS8" i="1"/>
  <c r="CS7" i="1"/>
  <c r="CL4" i="1"/>
  <c r="CL7" i="1"/>
  <c r="CL9" i="1"/>
  <c r="CS10" i="1"/>
  <c r="BX16" i="1"/>
  <c r="CS17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<sst xmlns="http://schemas.openxmlformats.org/spreadsheetml/2006/main" count="134" uniqueCount="52">
  <si>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</si>
  <si>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</si>
  <si>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</si>
  <si>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</si>
  <si>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</si>
  <si>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</si>
  <si>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</si>
  <si>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</si>
  <si>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</si>
  <si>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</si>
  <si>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</si>
  <si>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</si>
  <si>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</si>
  <si>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</si>
  <si>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</si>
  <si>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</si>
  <si>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</si>
  <si>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</si>
  <si>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</si>
  <si>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</si>
  <si>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</si>
  <si>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</si>
  <si>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</si>
  <si>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</si>
  <si>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</si>
  <si>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</si>
  <si>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</si>
  <si>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</si>
  <si>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</si>
  <si>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</si>
  <si>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</si>
  <si>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</si>
  <si>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</si>
  <si>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</si>
  <si>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</si>
  <si>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</si>
  <si>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</si>
  <si>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</si>
  <si>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</si>
  <si>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</si>
  <si>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</si>
  <si>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</si>
  <si>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</si>
  <si>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</si>
  <si>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</si>
  <si>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</si>
  <si>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</si>
  <si>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</si>
  <si>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</si>
  <si>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</si>
  <si>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</si>
  <si>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(1)－(1.11) </t>
    </r>
    <r>
      <rPr>
        <sz val="28"/>
        <color rgb="FFFF0000"/>
        <rFont val="UD デジタル 教科書体 N-R"/>
        <family val="1"/>
        <charset val="128"/>
      </rPr>
      <t>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</si>
</sst>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6" t="s">
        <v>51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9">
        <v>1</v>
      </c>
      <c r="X1" s="79"/>
      <c r="AB1" s="4" t="s">
        <v>0</v>
      </c>
      <c r="AC1" s="1">
        <f ca="1">BC1*1000+BH1*100+BM1*10+BR1</f>
        <v>600</v>
      </c>
      <c r="AD1" s="1" t="s">
        <v>50</v>
      </c>
      <c r="AE1" s="1">
        <f ca="1">BD1*1000+BI1*100+BN1*10+BS1</f>
        <v>324</v>
      </c>
      <c r="AF1" s="1" t="s">
        <v>2</v>
      </c>
      <c r="AG1" s="1">
        <f ca="1">AC1-AE1</f>
        <v>276</v>
      </c>
      <c r="AI1" s="1">
        <f ca="1">BC1</f>
        <v>0</v>
      </c>
      <c r="AJ1" s="1">
        <f ca="1">BH1</f>
        <v>6</v>
      </c>
      <c r="AK1" s="1" t="s">
        <v>3</v>
      </c>
      <c r="AL1" s="1">
        <f ca="1">BM1</f>
        <v>0</v>
      </c>
      <c r="AM1" s="1">
        <f ca="1">BR1</f>
        <v>0</v>
      </c>
      <c r="AN1" s="1" t="s">
        <v>1</v>
      </c>
      <c r="AO1" s="1">
        <f ca="1">BD1</f>
        <v>0</v>
      </c>
      <c r="AP1" s="1">
        <f ca="1">BI1</f>
        <v>3</v>
      </c>
      <c r="AQ1" s="1" t="s">
        <v>3</v>
      </c>
      <c r="AR1" s="1">
        <f ca="1">BN1</f>
        <v>2</v>
      </c>
      <c r="AS1" s="1">
        <f ca="1">BS1</f>
        <v>4</v>
      </c>
      <c r="AT1" s="1" t="s">
        <v>4</v>
      </c>
      <c r="AU1" s="1">
        <f ca="1">MOD(ROUNDDOWN(AG1/1000,0),10)</f>
        <v>0</v>
      </c>
      <c r="AV1" s="1">
        <f ca="1">MOD(ROUNDDOWN(AG1/100,0),10)</f>
        <v>2</v>
      </c>
      <c r="AW1" s="1" t="s">
        <v>3</v>
      </c>
      <c r="AX1" s="1">
        <f ca="1">MOD(ROUNDDOWN(AG1/10,0),10)</f>
        <v>7</v>
      </c>
      <c r="AY1" s="1">
        <f ca="1">MOD(ROUNDDOWN(AG1/1,0),10)</f>
        <v>6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6</v>
      </c>
      <c r="BI1" s="6">
        <f ca="1">VLOOKUP($CE1,$CG$1:$CI$100,3,FALSE)</f>
        <v>3</v>
      </c>
      <c r="BJ1" s="7"/>
      <c r="BK1" s="5" t="s">
        <v>7</v>
      </c>
      <c r="BL1" s="1">
        <v>1</v>
      </c>
      <c r="BM1" s="8">
        <f ca="1">VLOOKUP($CL1,$CN$1:$CP$100,2,FALSE)</f>
        <v>0</v>
      </c>
      <c r="BN1" s="8">
        <f t="shared" ref="BN1:BN12" ca="1" si="0">VLOOKUP($CL1,$CN$1:$CP$100,3,FALSE)</f>
        <v>2</v>
      </c>
      <c r="BO1" s="9"/>
      <c r="BP1" s="5" t="s">
        <v>8</v>
      </c>
      <c r="BQ1" s="1">
        <v>1</v>
      </c>
      <c r="BR1" s="8">
        <f ca="1">VLOOKUP($CS1,$CU$1:$CW$100,2,FALSE)</f>
        <v>0</v>
      </c>
      <c r="BS1" s="8">
        <f ca="1">VLOOKUP($CS1,$CU$1:$CW$100,3,FALSE)</f>
        <v>4</v>
      </c>
      <c r="BT1" s="9"/>
      <c r="BU1" s="9"/>
      <c r="BV1" s="7"/>
      <c r="BW1" s="10">
        <f ca="1">RAND()</f>
        <v>2.1615564015820987E-2</v>
      </c>
      <c r="BX1" s="11">
        <f ca="1">RANK(BW1,$BW$1:$BW$100,)</f>
        <v>18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0.60899177249133662</v>
      </c>
      <c r="CE1" s="11">
        <f ca="1">RANK(CD1,$CD$1:$CD$100,)</f>
        <v>13</v>
      </c>
      <c r="CF1" s="1"/>
      <c r="CG1" s="1">
        <v>1</v>
      </c>
      <c r="CH1" s="1">
        <v>2</v>
      </c>
      <c r="CI1" s="1">
        <v>1</v>
      </c>
      <c r="CK1" s="10">
        <f ca="1">RAND()</f>
        <v>0.27588266003413531</v>
      </c>
      <c r="CL1" s="11">
        <f ca="1">RANK(CK1,$CK$1:$CK$100,)</f>
        <v>11</v>
      </c>
      <c r="CM1" s="1"/>
      <c r="CN1" s="1">
        <v>1</v>
      </c>
      <c r="CO1" s="1">
        <v>0</v>
      </c>
      <c r="CP1" s="1">
        <v>1</v>
      </c>
      <c r="CQ1" s="1"/>
      <c r="CR1" s="10">
        <f ca="1">RAND()</f>
        <v>0.8760144006588424</v>
      </c>
      <c r="CS1" s="11">
        <f ca="1">RANK(CR1,$CR$1:$CR$100,)</f>
        <v>4</v>
      </c>
      <c r="CT1" s="1"/>
      <c r="CU1" s="1">
        <v>1</v>
      </c>
      <c r="CV1" s="1">
        <v>0</v>
      </c>
      <c r="CW1" s="1">
        <v>1</v>
      </c>
    </row>
    <row r="2" spans="1:101" ht="63.95" customHeight="1" thickBot="1" x14ac:dyDescent="0.3">
      <c r="B2" s="66" t="s">
        <v>44</v>
      </c>
      <c r="C2" s="67"/>
      <c r="D2" s="67"/>
      <c r="E2" s="67"/>
      <c r="F2" s="67"/>
      <c r="G2" s="68"/>
      <c r="H2" s="69" t="s">
        <v>43</v>
      </c>
      <c r="I2" s="70"/>
      <c r="J2" s="70"/>
      <c r="K2" s="71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  <c r="AB2" s="2" t="s">
        <v>9</v>
      </c>
      <c r="AC2" s="1">
        <f t="shared" ref="AC2:AC12" ca="1" si="1">BC2*1000+BH2*100+BM2*10+BR2</f>
        <v>700</v>
      </c>
      <c r="AD2" s="1" t="s">
        <v>50</v>
      </c>
      <c r="AE2" s="1">
        <f t="shared" ref="AE2:AE12" ca="1" si="2">BD2*1000+BI2*100+BN2*10+BS2</f>
        <v>513</v>
      </c>
      <c r="AF2" s="1" t="s">
        <v>2</v>
      </c>
      <c r="AG2" s="1">
        <f t="shared" ref="AG2:AG12" ca="1" si="3">AC2-AE2</f>
        <v>187</v>
      </c>
      <c r="AI2" s="1">
        <f t="shared" ref="AI2:AI12" ca="1" si="4">BC2</f>
        <v>0</v>
      </c>
      <c r="AJ2" s="1">
        <f t="shared" ref="AJ2:AJ12" ca="1" si="5">BH2</f>
        <v>7</v>
      </c>
      <c r="AK2" s="1" t="s">
        <v>3</v>
      </c>
      <c r="AL2" s="1">
        <f t="shared" ref="AL2:AL12" ca="1" si="6">BM2</f>
        <v>0</v>
      </c>
      <c r="AM2" s="1">
        <f t="shared" ref="AM2:AM12" ca="1" si="7">BR2</f>
        <v>0</v>
      </c>
      <c r="AN2" s="1" t="s">
        <v>1</v>
      </c>
      <c r="AO2" s="1">
        <f t="shared" ref="AO2:AO12" ca="1" si="8">BD2</f>
        <v>0</v>
      </c>
      <c r="AP2" s="1">
        <f t="shared" ref="AP2:AP12" ca="1" si="9">BI2</f>
        <v>5</v>
      </c>
      <c r="AQ2" s="1" t="s">
        <v>3</v>
      </c>
      <c r="AR2" s="1">
        <f t="shared" ref="AR2:AR12" ca="1" si="10">BN2</f>
        <v>1</v>
      </c>
      <c r="AS2" s="1">
        <f t="shared" ref="AS2:AS12" ca="1" si="11">BS2</f>
        <v>3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1</v>
      </c>
      <c r="AW2" s="1" t="s">
        <v>3</v>
      </c>
      <c r="AX2" s="1">
        <f t="shared" ref="AX2:AX12" ca="1" si="14">MOD(ROUNDDOWN(AG2/10,0),10)</f>
        <v>8</v>
      </c>
      <c r="AY2" s="1">
        <f t="shared" ref="AY2:AY12" ca="1" si="15">MOD(ROUNDDOWN(AG2/1,0),10)</f>
        <v>7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7</v>
      </c>
      <c r="BI2" s="6">
        <f t="shared" ref="BI2:BI12" ca="1" si="19">VLOOKUP($CE2,$CG$1:$CI$100,3,FALSE)</f>
        <v>5</v>
      </c>
      <c r="BJ2" s="7"/>
      <c r="BL2" s="1">
        <v>2</v>
      </c>
      <c r="BM2" s="8">
        <f t="shared" ref="BM2:BM12" ca="1" si="20">VLOOKUP($CL2,$CN$1:$CP$100,2,FALSE)</f>
        <v>0</v>
      </c>
      <c r="BN2" s="8">
        <f t="shared" ca="1" si="0"/>
        <v>1</v>
      </c>
      <c r="BO2" s="9"/>
      <c r="BQ2" s="1">
        <v>2</v>
      </c>
      <c r="BR2" s="8">
        <f t="shared" ref="BR2:BR12" ca="1" si="21">VLOOKUP($CS2,$CU$1:$CW$100,2,FALSE)</f>
        <v>0</v>
      </c>
      <c r="BS2" s="8">
        <f t="shared" ref="BS2:BS12" ca="1" si="22">VLOOKUP($CS2,$CU$1:$CW$100,3,FALSE)</f>
        <v>3</v>
      </c>
      <c r="BT2" s="9"/>
      <c r="BU2" s="9"/>
      <c r="BV2" s="7"/>
      <c r="BW2" s="10">
        <f t="shared" ref="BW2:BW18" ca="1" si="23">RAND()</f>
        <v>0.72027309944156725</v>
      </c>
      <c r="BX2" s="11">
        <f t="shared" ref="BX2:BX18" ca="1" si="24">RANK(BW2,$BW$1:$BW$100,)</f>
        <v>4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0.44909861872566081</v>
      </c>
      <c r="CE2" s="11">
        <f t="shared" ref="CE2:CE36" ca="1" si="26">RANK(CD2,$CD$1:$CD$100,)</f>
        <v>20</v>
      </c>
      <c r="CF2" s="1"/>
      <c r="CG2" s="1">
        <v>2</v>
      </c>
      <c r="CH2" s="1">
        <v>3</v>
      </c>
      <c r="CI2" s="1">
        <v>1</v>
      </c>
      <c r="CK2" s="10">
        <f t="shared" ref="CK2:CK18" ca="1" si="27">RAND()</f>
        <v>0.31269369098448274</v>
      </c>
      <c r="CL2" s="11">
        <f t="shared" ref="CL2:CL18" ca="1" si="28">RANK(CK2,$CK$1:$CK$100,)</f>
        <v>10</v>
      </c>
      <c r="CM2" s="1"/>
      <c r="CN2" s="1">
        <v>2</v>
      </c>
      <c r="CO2" s="1">
        <v>0</v>
      </c>
      <c r="CP2" s="1">
        <v>2</v>
      </c>
      <c r="CR2" s="10">
        <f t="shared" ref="CR2:CR18" ca="1" si="29">RAND()</f>
        <v>0.91946765730436941</v>
      </c>
      <c r="CS2" s="11">
        <f t="shared" ref="CS2:CS18" ca="1" si="30">RANK(CR2,$CR$1:$CR$100,)</f>
        <v>3</v>
      </c>
      <c r="CT2" s="1"/>
      <c r="CU2" s="1">
        <v>2</v>
      </c>
      <c r="CV2" s="1">
        <v>0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600</v>
      </c>
      <c r="AD3" s="1" t="s">
        <v>50</v>
      </c>
      <c r="AE3" s="1">
        <f t="shared" ca="1" si="2"/>
        <v>166</v>
      </c>
      <c r="AF3" s="1" t="s">
        <v>2</v>
      </c>
      <c r="AG3" s="1">
        <f t="shared" ca="1" si="3"/>
        <v>434</v>
      </c>
      <c r="AI3" s="1">
        <f t="shared" ca="1" si="4"/>
        <v>0</v>
      </c>
      <c r="AJ3" s="1">
        <f t="shared" ca="1" si="5"/>
        <v>6</v>
      </c>
      <c r="AK3" s="1" t="s">
        <v>3</v>
      </c>
      <c r="AL3" s="1">
        <f t="shared" ca="1" si="6"/>
        <v>0</v>
      </c>
      <c r="AM3" s="1">
        <f t="shared" ca="1" si="7"/>
        <v>0</v>
      </c>
      <c r="AN3" s="1" t="s">
        <v>1</v>
      </c>
      <c r="AO3" s="1">
        <f t="shared" ca="1" si="8"/>
        <v>0</v>
      </c>
      <c r="AP3" s="1">
        <f t="shared" ca="1" si="9"/>
        <v>1</v>
      </c>
      <c r="AQ3" s="1" t="s">
        <v>3</v>
      </c>
      <c r="AR3" s="1">
        <f t="shared" ca="1" si="10"/>
        <v>6</v>
      </c>
      <c r="AS3" s="1">
        <f t="shared" ca="1" si="11"/>
        <v>6</v>
      </c>
      <c r="AT3" s="1" t="s">
        <v>4</v>
      </c>
      <c r="AU3" s="1">
        <f t="shared" ca="1" si="12"/>
        <v>0</v>
      </c>
      <c r="AV3" s="1">
        <f t="shared" ca="1" si="13"/>
        <v>4</v>
      </c>
      <c r="AW3" s="1" t="s">
        <v>3</v>
      </c>
      <c r="AX3" s="1">
        <f t="shared" ca="1" si="14"/>
        <v>3</v>
      </c>
      <c r="AY3" s="1">
        <f t="shared" ca="1" si="15"/>
        <v>4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6</v>
      </c>
      <c r="BI3" s="6">
        <f t="shared" ca="1" si="19"/>
        <v>1</v>
      </c>
      <c r="BJ3" s="7"/>
      <c r="BL3" s="1">
        <v>3</v>
      </c>
      <c r="BM3" s="8">
        <f t="shared" ca="1" si="20"/>
        <v>0</v>
      </c>
      <c r="BN3" s="8">
        <f t="shared" ca="1" si="0"/>
        <v>6</v>
      </c>
      <c r="BO3" s="9"/>
      <c r="BQ3" s="1">
        <v>3</v>
      </c>
      <c r="BR3" s="8">
        <f t="shared" ca="1" si="21"/>
        <v>0</v>
      </c>
      <c r="BS3" s="8">
        <f t="shared" ca="1" si="22"/>
        <v>6</v>
      </c>
      <c r="BT3" s="9"/>
      <c r="BU3" s="9"/>
      <c r="BV3" s="7"/>
      <c r="BW3" s="10">
        <f t="shared" ca="1" si="23"/>
        <v>0.15164407871794539</v>
      </c>
      <c r="BX3" s="11">
        <f t="shared" ca="1" si="24"/>
        <v>13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0.61374690097408202</v>
      </c>
      <c r="CE3" s="11">
        <f t="shared" ca="1" si="26"/>
        <v>11</v>
      </c>
      <c r="CF3" s="1"/>
      <c r="CG3" s="1">
        <v>3</v>
      </c>
      <c r="CH3" s="1">
        <v>3</v>
      </c>
      <c r="CI3" s="1">
        <v>2</v>
      </c>
      <c r="CK3" s="10">
        <f t="shared" ca="1" si="27"/>
        <v>6.9580666868241603E-2</v>
      </c>
      <c r="CL3" s="11">
        <f t="shared" ca="1" si="28"/>
        <v>15</v>
      </c>
      <c r="CM3" s="1"/>
      <c r="CN3" s="1">
        <v>3</v>
      </c>
      <c r="CO3" s="1">
        <v>0</v>
      </c>
      <c r="CP3" s="1">
        <v>3</v>
      </c>
      <c r="CR3" s="10">
        <f t="shared" ca="1" si="29"/>
        <v>0.13195225340882755</v>
      </c>
      <c r="CS3" s="11">
        <f t="shared" ca="1" si="30"/>
        <v>15</v>
      </c>
      <c r="CT3" s="1"/>
      <c r="CU3" s="1">
        <v>3</v>
      </c>
      <c r="CV3" s="1">
        <v>0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500</v>
      </c>
      <c r="AD4" s="1" t="s">
        <v>50</v>
      </c>
      <c r="AE4" s="1">
        <f t="shared" ca="1" si="2"/>
        <v>373</v>
      </c>
      <c r="AF4" s="1" t="s">
        <v>2</v>
      </c>
      <c r="AG4" s="1">
        <f t="shared" ca="1" si="3"/>
        <v>127</v>
      </c>
      <c r="AI4" s="1">
        <f t="shared" ca="1" si="4"/>
        <v>0</v>
      </c>
      <c r="AJ4" s="1">
        <f t="shared" ca="1" si="5"/>
        <v>5</v>
      </c>
      <c r="AK4" s="1" t="s">
        <v>3</v>
      </c>
      <c r="AL4" s="1">
        <f t="shared" ca="1" si="6"/>
        <v>0</v>
      </c>
      <c r="AM4" s="1">
        <f t="shared" ca="1" si="7"/>
        <v>0</v>
      </c>
      <c r="AN4" s="1" t="s">
        <v>1</v>
      </c>
      <c r="AO4" s="1">
        <f t="shared" ca="1" si="8"/>
        <v>0</v>
      </c>
      <c r="AP4" s="1">
        <f t="shared" ca="1" si="9"/>
        <v>3</v>
      </c>
      <c r="AQ4" s="1" t="s">
        <v>3</v>
      </c>
      <c r="AR4" s="1">
        <f t="shared" ca="1" si="10"/>
        <v>7</v>
      </c>
      <c r="AS4" s="1">
        <f t="shared" ca="1" si="11"/>
        <v>3</v>
      </c>
      <c r="AT4" s="1" t="s">
        <v>10</v>
      </c>
      <c r="AU4" s="1">
        <f t="shared" ca="1" si="12"/>
        <v>0</v>
      </c>
      <c r="AV4" s="1">
        <f t="shared" ca="1" si="13"/>
        <v>1</v>
      </c>
      <c r="AW4" s="1" t="s">
        <v>3</v>
      </c>
      <c r="AX4" s="1">
        <f t="shared" ca="1" si="14"/>
        <v>2</v>
      </c>
      <c r="AY4" s="1">
        <f t="shared" ca="1" si="15"/>
        <v>7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5</v>
      </c>
      <c r="BI4" s="6">
        <f t="shared" ca="1" si="19"/>
        <v>3</v>
      </c>
      <c r="BJ4" s="7"/>
      <c r="BL4" s="1">
        <v>4</v>
      </c>
      <c r="BM4" s="8">
        <f t="shared" ca="1" si="20"/>
        <v>0</v>
      </c>
      <c r="BN4" s="8">
        <f t="shared" ca="1" si="0"/>
        <v>7</v>
      </c>
      <c r="BO4" s="9"/>
      <c r="BQ4" s="1">
        <v>4</v>
      </c>
      <c r="BR4" s="8">
        <f t="shared" ca="1" si="21"/>
        <v>0</v>
      </c>
      <c r="BS4" s="8">
        <f t="shared" ca="1" si="22"/>
        <v>3</v>
      </c>
      <c r="BT4" s="9"/>
      <c r="BU4" s="9"/>
      <c r="BV4" s="7"/>
      <c r="BW4" s="10">
        <f t="shared" ca="1" si="23"/>
        <v>0.19484046201553984</v>
      </c>
      <c r="BX4" s="11">
        <f t="shared" ca="1" si="24"/>
        <v>10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0.66898707063328222</v>
      </c>
      <c r="CE4" s="11">
        <f t="shared" ca="1" si="26"/>
        <v>9</v>
      </c>
      <c r="CF4" s="1"/>
      <c r="CG4" s="1">
        <v>4</v>
      </c>
      <c r="CH4" s="1">
        <v>4</v>
      </c>
      <c r="CI4" s="1">
        <v>1</v>
      </c>
      <c r="CK4" s="10">
        <f t="shared" ca="1" si="27"/>
        <v>0.48748995291580299</v>
      </c>
      <c r="CL4" s="11">
        <f t="shared" ca="1" si="28"/>
        <v>7</v>
      </c>
      <c r="CM4" s="1"/>
      <c r="CN4" s="1">
        <v>4</v>
      </c>
      <c r="CO4" s="1">
        <v>0</v>
      </c>
      <c r="CP4" s="1">
        <v>4</v>
      </c>
      <c r="CR4" s="10">
        <f t="shared" ca="1" si="29"/>
        <v>0.41110685550343418</v>
      </c>
      <c r="CS4" s="11">
        <f t="shared" ca="1" si="30"/>
        <v>12</v>
      </c>
      <c r="CT4" s="1"/>
      <c r="CU4" s="1">
        <v>4</v>
      </c>
      <c r="CV4" s="1">
        <v>0</v>
      </c>
      <c r="CW4" s="1">
        <v>4</v>
      </c>
    </row>
    <row r="5" spans="1:101" ht="45.95" customHeight="1" thickBot="1" x14ac:dyDescent="0.3">
      <c r="A5" s="19"/>
      <c r="B5" s="77" t="str">
        <f ca="1">$AC1/100&amp;$AD1&amp;$AE1/100&amp;$AF1</f>
        <v>6－3.24＝</v>
      </c>
      <c r="C5" s="78"/>
      <c r="D5" s="78"/>
      <c r="E5" s="78"/>
      <c r="F5" s="74">
        <f ca="1">$AG1/100</f>
        <v>2.76</v>
      </c>
      <c r="G5" s="75"/>
      <c r="H5" s="20"/>
      <c r="I5" s="19"/>
      <c r="J5" s="77" t="str">
        <f ca="1">$AC2/100&amp;$AD2&amp;$AE2/100&amp;$AF2</f>
        <v>7－5.13＝</v>
      </c>
      <c r="K5" s="78"/>
      <c r="L5" s="78"/>
      <c r="M5" s="78"/>
      <c r="N5" s="74">
        <f ca="1">$AG2/100</f>
        <v>1.87</v>
      </c>
      <c r="O5" s="75"/>
      <c r="P5" s="21"/>
      <c r="Q5" s="19"/>
      <c r="R5" s="77" t="str">
        <f ca="1">$AC3/100&amp;$AD3&amp;$AE3/100&amp;$AF3</f>
        <v>6－1.66＝</v>
      </c>
      <c r="S5" s="78"/>
      <c r="T5" s="78"/>
      <c r="U5" s="78"/>
      <c r="V5" s="74">
        <f ca="1">$AG3/100</f>
        <v>4.34</v>
      </c>
      <c r="W5" s="75"/>
      <c r="X5" s="22"/>
      <c r="AB5" s="2" t="s">
        <v>15</v>
      </c>
      <c r="AC5" s="1">
        <f t="shared" ca="1" si="1"/>
        <v>600</v>
      </c>
      <c r="AD5" s="1" t="s">
        <v>50</v>
      </c>
      <c r="AE5" s="1">
        <f t="shared" ca="1" si="2"/>
        <v>491</v>
      </c>
      <c r="AF5" s="1" t="s">
        <v>2</v>
      </c>
      <c r="AG5" s="1">
        <f t="shared" ca="1" si="3"/>
        <v>109</v>
      </c>
      <c r="AI5" s="1">
        <f t="shared" ca="1" si="4"/>
        <v>0</v>
      </c>
      <c r="AJ5" s="1">
        <f t="shared" ca="1" si="5"/>
        <v>6</v>
      </c>
      <c r="AK5" s="1" t="s">
        <v>3</v>
      </c>
      <c r="AL5" s="1">
        <f t="shared" ca="1" si="6"/>
        <v>0</v>
      </c>
      <c r="AM5" s="1">
        <f t="shared" ca="1" si="7"/>
        <v>0</v>
      </c>
      <c r="AN5" s="1" t="s">
        <v>1</v>
      </c>
      <c r="AO5" s="1">
        <f t="shared" ca="1" si="8"/>
        <v>0</v>
      </c>
      <c r="AP5" s="1">
        <f t="shared" ca="1" si="9"/>
        <v>4</v>
      </c>
      <c r="AQ5" s="1" t="s">
        <v>3</v>
      </c>
      <c r="AR5" s="1">
        <f t="shared" ca="1" si="10"/>
        <v>9</v>
      </c>
      <c r="AS5" s="1">
        <f t="shared" ca="1" si="11"/>
        <v>1</v>
      </c>
      <c r="AT5" s="1" t="s">
        <v>4</v>
      </c>
      <c r="AU5" s="1">
        <f t="shared" ca="1" si="12"/>
        <v>0</v>
      </c>
      <c r="AV5" s="1">
        <f t="shared" ca="1" si="13"/>
        <v>1</v>
      </c>
      <c r="AW5" s="1" t="s">
        <v>3</v>
      </c>
      <c r="AX5" s="1">
        <f t="shared" ca="1" si="14"/>
        <v>0</v>
      </c>
      <c r="AY5" s="1">
        <f t="shared" ca="1" si="15"/>
        <v>9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6</v>
      </c>
      <c r="BI5" s="6">
        <f t="shared" ca="1" si="19"/>
        <v>4</v>
      </c>
      <c r="BJ5" s="7"/>
      <c r="BL5" s="1">
        <v>5</v>
      </c>
      <c r="BM5" s="8">
        <f t="shared" ca="1" si="20"/>
        <v>0</v>
      </c>
      <c r="BN5" s="8">
        <f t="shared" ca="1" si="0"/>
        <v>9</v>
      </c>
      <c r="BO5" s="9"/>
      <c r="BQ5" s="1">
        <v>5</v>
      </c>
      <c r="BR5" s="8">
        <f t="shared" ca="1" si="21"/>
        <v>0</v>
      </c>
      <c r="BS5" s="8">
        <f t="shared" ca="1" si="22"/>
        <v>1</v>
      </c>
      <c r="BT5" s="9"/>
      <c r="BU5" s="9"/>
      <c r="BV5" s="7"/>
      <c r="BW5" s="10">
        <f t="shared" ca="1" si="23"/>
        <v>0.79961397513722665</v>
      </c>
      <c r="BX5" s="11">
        <f t="shared" ca="1" si="24"/>
        <v>3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0.5817980700683052</v>
      </c>
      <c r="CE5" s="11">
        <f t="shared" ca="1" si="26"/>
        <v>14</v>
      </c>
      <c r="CF5" s="1"/>
      <c r="CG5" s="1">
        <v>5</v>
      </c>
      <c r="CH5" s="1">
        <v>4</v>
      </c>
      <c r="CI5" s="1">
        <v>2</v>
      </c>
      <c r="CK5" s="10">
        <f t="shared" ca="1" si="27"/>
        <v>2.1616665311597227E-2</v>
      </c>
      <c r="CL5" s="11">
        <f t="shared" ca="1" si="28"/>
        <v>18</v>
      </c>
      <c r="CM5" s="1"/>
      <c r="CN5" s="1">
        <v>5</v>
      </c>
      <c r="CO5" s="1">
        <v>0</v>
      </c>
      <c r="CP5" s="1">
        <v>5</v>
      </c>
      <c r="CR5" s="10">
        <f t="shared" ca="1" si="29"/>
        <v>0.97591491510662254</v>
      </c>
      <c r="CS5" s="11">
        <f t="shared" ca="1" si="30"/>
        <v>1</v>
      </c>
      <c r="CT5" s="1"/>
      <c r="CU5" s="1">
        <v>5</v>
      </c>
      <c r="CV5" s="1">
        <v>0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600</v>
      </c>
      <c r="AD6" s="1" t="s">
        <v>50</v>
      </c>
      <c r="AE6" s="1">
        <f t="shared" ca="1" si="2"/>
        <v>579</v>
      </c>
      <c r="AF6" s="1" t="s">
        <v>2</v>
      </c>
      <c r="AG6" s="1">
        <f t="shared" ca="1" si="3"/>
        <v>21</v>
      </c>
      <c r="AI6" s="1">
        <f t="shared" ca="1" si="4"/>
        <v>0</v>
      </c>
      <c r="AJ6" s="1">
        <f t="shared" ca="1" si="5"/>
        <v>6</v>
      </c>
      <c r="AK6" s="1" t="s">
        <v>3</v>
      </c>
      <c r="AL6" s="1">
        <f t="shared" ca="1" si="6"/>
        <v>0</v>
      </c>
      <c r="AM6" s="1">
        <f t="shared" ca="1" si="7"/>
        <v>0</v>
      </c>
      <c r="AN6" s="1" t="s">
        <v>1</v>
      </c>
      <c r="AO6" s="1">
        <f t="shared" ca="1" si="8"/>
        <v>0</v>
      </c>
      <c r="AP6" s="1">
        <f t="shared" ca="1" si="9"/>
        <v>5</v>
      </c>
      <c r="AQ6" s="1" t="s">
        <v>3</v>
      </c>
      <c r="AR6" s="1">
        <f t="shared" ca="1" si="10"/>
        <v>7</v>
      </c>
      <c r="AS6" s="1">
        <f t="shared" ca="1" si="11"/>
        <v>9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2</v>
      </c>
      <c r="AY6" s="1">
        <f t="shared" ca="1" si="15"/>
        <v>1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6</v>
      </c>
      <c r="BI6" s="6">
        <f t="shared" ca="1" si="19"/>
        <v>5</v>
      </c>
      <c r="BJ6" s="7"/>
      <c r="BL6" s="1">
        <v>6</v>
      </c>
      <c r="BM6" s="8">
        <f t="shared" ca="1" si="20"/>
        <v>0</v>
      </c>
      <c r="BN6" s="8">
        <f t="shared" ca="1" si="0"/>
        <v>7</v>
      </c>
      <c r="BO6" s="9"/>
      <c r="BQ6" s="1">
        <v>6</v>
      </c>
      <c r="BR6" s="8">
        <f t="shared" ca="1" si="21"/>
        <v>0</v>
      </c>
      <c r="BS6" s="8">
        <f t="shared" ca="1" si="22"/>
        <v>9</v>
      </c>
      <c r="BT6" s="9"/>
      <c r="BU6" s="9"/>
      <c r="BV6" s="7"/>
      <c r="BW6" s="10">
        <f t="shared" ca="1" si="23"/>
        <v>5.0661530977733515E-2</v>
      </c>
      <c r="BX6" s="11">
        <f t="shared" ca="1" si="24"/>
        <v>16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0.55658930354816283</v>
      </c>
      <c r="CE6" s="11">
        <f t="shared" ca="1" si="26"/>
        <v>15</v>
      </c>
      <c r="CF6" s="1"/>
      <c r="CG6" s="1">
        <v>6</v>
      </c>
      <c r="CH6" s="1">
        <v>4</v>
      </c>
      <c r="CI6" s="1">
        <v>3</v>
      </c>
      <c r="CK6" s="10">
        <f t="shared" ca="1" si="27"/>
        <v>5.7054230539996253E-2</v>
      </c>
      <c r="CL6" s="11">
        <f t="shared" ca="1" si="28"/>
        <v>16</v>
      </c>
      <c r="CM6" s="1"/>
      <c r="CN6" s="1">
        <v>6</v>
      </c>
      <c r="CO6" s="1">
        <v>0</v>
      </c>
      <c r="CP6" s="1">
        <v>6</v>
      </c>
      <c r="CR6" s="10">
        <f t="shared" ca="1" si="29"/>
        <v>9.3195969543224955E-3</v>
      </c>
      <c r="CS6" s="11">
        <f t="shared" ca="1" si="30"/>
        <v>18</v>
      </c>
      <c r="CT6" s="1"/>
      <c r="CU6" s="1">
        <v>6</v>
      </c>
      <c r="CV6" s="1">
        <v>0</v>
      </c>
      <c r="CW6" s="1">
        <v>6</v>
      </c>
    </row>
    <row r="7" spans="1:101" ht="57" customHeight="1" x14ac:dyDescent="0.25">
      <c r="A7" s="19"/>
      <c r="B7" s="60"/>
      <c r="C7" s="60">
        <f ca="1">$BC1</f>
        <v>0</v>
      </c>
      <c r="D7" s="60">
        <f ca="1">$BH1</f>
        <v>6</v>
      </c>
      <c r="E7" s="60" t="str">
        <f ca="1">IF(AND(F7=0,G7=0),"",".")</f>
        <v/>
      </c>
      <c r="F7" s="60">
        <f ca="1">$BM1</f>
        <v>0</v>
      </c>
      <c r="G7" s="60">
        <f ca="1">$BR1</f>
        <v>0</v>
      </c>
      <c r="H7" s="26"/>
      <c r="I7" s="19"/>
      <c r="J7" s="60"/>
      <c r="K7" s="60">
        <f ca="1">$BC2</f>
        <v>0</v>
      </c>
      <c r="L7" s="60">
        <f ca="1">$BH2</f>
        <v>7</v>
      </c>
      <c r="M7" s="60" t="str">
        <f ca="1">IF(AND(N7=0,O7=0),"",".")</f>
        <v/>
      </c>
      <c r="N7" s="60">
        <f ca="1">$BM2</f>
        <v>0</v>
      </c>
      <c r="O7" s="60">
        <f ca="1">$BR2</f>
        <v>0</v>
      </c>
      <c r="P7" s="26"/>
      <c r="Q7" s="19"/>
      <c r="R7" s="60"/>
      <c r="S7" s="60">
        <f ca="1">$BC3</f>
        <v>0</v>
      </c>
      <c r="T7" s="60">
        <f ca="1">$BH3</f>
        <v>6</v>
      </c>
      <c r="U7" s="60" t="str">
        <f ca="1">IF(AND(V7=0,W7=0),"",".")</f>
        <v/>
      </c>
      <c r="V7" s="60">
        <f ca="1">$BM3</f>
        <v>0</v>
      </c>
      <c r="W7" s="60">
        <f ca="1">$BR3</f>
        <v>0</v>
      </c>
      <c r="X7" s="26"/>
      <c r="AB7" s="2" t="s">
        <v>17</v>
      </c>
      <c r="AC7" s="1">
        <f t="shared" ca="1" si="1"/>
        <v>700</v>
      </c>
      <c r="AD7" s="1" t="s">
        <v>50</v>
      </c>
      <c r="AE7" s="1">
        <f t="shared" ca="1" si="2"/>
        <v>347</v>
      </c>
      <c r="AF7" s="1" t="s">
        <v>2</v>
      </c>
      <c r="AG7" s="1">
        <f t="shared" ca="1" si="3"/>
        <v>353</v>
      </c>
      <c r="AI7" s="1">
        <f t="shared" ca="1" si="4"/>
        <v>0</v>
      </c>
      <c r="AJ7" s="1">
        <f t="shared" ca="1" si="5"/>
        <v>7</v>
      </c>
      <c r="AK7" s="1" t="s">
        <v>3</v>
      </c>
      <c r="AL7" s="1">
        <f t="shared" ca="1" si="6"/>
        <v>0</v>
      </c>
      <c r="AM7" s="1">
        <f t="shared" ca="1" si="7"/>
        <v>0</v>
      </c>
      <c r="AN7" s="1" t="s">
        <v>1</v>
      </c>
      <c r="AO7" s="1">
        <f t="shared" ca="1" si="8"/>
        <v>0</v>
      </c>
      <c r="AP7" s="1">
        <f t="shared" ca="1" si="9"/>
        <v>3</v>
      </c>
      <c r="AQ7" s="1" t="s">
        <v>3</v>
      </c>
      <c r="AR7" s="1">
        <f t="shared" ca="1" si="10"/>
        <v>4</v>
      </c>
      <c r="AS7" s="1">
        <f t="shared" ca="1" si="11"/>
        <v>7</v>
      </c>
      <c r="AT7" s="1" t="s">
        <v>10</v>
      </c>
      <c r="AU7" s="1">
        <f t="shared" ca="1" si="12"/>
        <v>0</v>
      </c>
      <c r="AV7" s="1">
        <f t="shared" ca="1" si="13"/>
        <v>3</v>
      </c>
      <c r="AW7" s="1" t="s">
        <v>3</v>
      </c>
      <c r="AX7" s="1">
        <f t="shared" ca="1" si="14"/>
        <v>5</v>
      </c>
      <c r="AY7" s="1">
        <f t="shared" ca="1" si="15"/>
        <v>3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7</v>
      </c>
      <c r="BI7" s="6">
        <f t="shared" ca="1" si="19"/>
        <v>3</v>
      </c>
      <c r="BJ7" s="7"/>
      <c r="BL7" s="1">
        <v>7</v>
      </c>
      <c r="BM7" s="8">
        <f t="shared" ca="1" si="20"/>
        <v>0</v>
      </c>
      <c r="BN7" s="8">
        <f t="shared" ca="1" si="0"/>
        <v>4</v>
      </c>
      <c r="BO7" s="9"/>
      <c r="BQ7" s="1">
        <v>7</v>
      </c>
      <c r="BR7" s="8">
        <f t="shared" ca="1" si="21"/>
        <v>0</v>
      </c>
      <c r="BS7" s="8">
        <f t="shared" ca="1" si="22"/>
        <v>7</v>
      </c>
      <c r="BT7" s="9"/>
      <c r="BU7" s="9"/>
      <c r="BV7" s="7"/>
      <c r="BW7" s="10">
        <f t="shared" ca="1" si="23"/>
        <v>0.69362779832780608</v>
      </c>
      <c r="BX7" s="11">
        <f t="shared" ca="1" si="24"/>
        <v>5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0.48969611941202607</v>
      </c>
      <c r="CE7" s="11">
        <f t="shared" ca="1" si="26"/>
        <v>18</v>
      </c>
      <c r="CF7" s="1"/>
      <c r="CG7" s="1">
        <v>7</v>
      </c>
      <c r="CH7" s="1">
        <v>5</v>
      </c>
      <c r="CI7" s="1">
        <v>1</v>
      </c>
      <c r="CK7" s="10">
        <f t="shared" ca="1" si="27"/>
        <v>0.79933611715717645</v>
      </c>
      <c r="CL7" s="11">
        <f t="shared" ca="1" si="28"/>
        <v>4</v>
      </c>
      <c r="CM7" s="1"/>
      <c r="CN7" s="1">
        <v>7</v>
      </c>
      <c r="CO7" s="1">
        <v>0</v>
      </c>
      <c r="CP7" s="1">
        <v>7</v>
      </c>
      <c r="CR7" s="10">
        <f t="shared" ca="1" si="29"/>
        <v>0.60339392260485492</v>
      </c>
      <c r="CS7" s="11">
        <f t="shared" ca="1" si="30"/>
        <v>7</v>
      </c>
      <c r="CT7" s="1"/>
      <c r="CU7" s="1">
        <v>7</v>
      </c>
      <c r="CV7" s="1">
        <v>0</v>
      </c>
      <c r="CW7" s="1">
        <v>7</v>
      </c>
    </row>
    <row r="8" spans="1:101" ht="57" customHeight="1" x14ac:dyDescent="0.25">
      <c r="A8" s="19"/>
      <c r="B8" s="60" t="str">
        <f ca="1">IF(AND($BD1=0,$BC1=0),"","－")</f>
        <v/>
      </c>
      <c r="C8" s="60" t="str">
        <f ca="1">IF(AND($BD1=0,$BC1=0),"－",$BD1)</f>
        <v>－</v>
      </c>
      <c r="D8" s="60">
        <f ca="1">$BI1</f>
        <v>3</v>
      </c>
      <c r="E8" s="60" t="str">
        <f ca="1">IF(AND(F8=0,G8=0),"",".")</f>
        <v>.</v>
      </c>
      <c r="F8" s="60">
        <f ca="1">$BN1</f>
        <v>2</v>
      </c>
      <c r="G8" s="60">
        <f ca="1">$BS1</f>
        <v>4</v>
      </c>
      <c r="H8" s="26"/>
      <c r="I8" s="19"/>
      <c r="J8" s="60" t="str">
        <f ca="1">IF(AND($BD2=0,$BC2=0),"","－")</f>
        <v/>
      </c>
      <c r="K8" s="60" t="str">
        <f ca="1">IF(AND($BD2=0,$BC2=0),"－",$BD2)</f>
        <v>－</v>
      </c>
      <c r="L8" s="60">
        <f ca="1">$BI2</f>
        <v>5</v>
      </c>
      <c r="M8" s="60" t="str">
        <f ca="1">IF(AND(N8=0,O8=0),"",".")</f>
        <v>.</v>
      </c>
      <c r="N8" s="60">
        <f ca="1">$BN2</f>
        <v>1</v>
      </c>
      <c r="O8" s="60">
        <f ca="1">$BS2</f>
        <v>3</v>
      </c>
      <c r="P8" s="26"/>
      <c r="Q8" s="19"/>
      <c r="R8" s="60" t="str">
        <f ca="1">IF(AND($BD3=0,$BC3=0),"","－")</f>
        <v/>
      </c>
      <c r="S8" s="60" t="str">
        <f ca="1">IF(AND($BD3=0,$BC3=0),"－",$BD3)</f>
        <v>－</v>
      </c>
      <c r="T8" s="60">
        <f ca="1">$BI3</f>
        <v>1</v>
      </c>
      <c r="U8" s="60" t="str">
        <f ca="1">IF(AND(V8=0,W8=0),"",".")</f>
        <v>.</v>
      </c>
      <c r="V8" s="60">
        <f ca="1">$BN3</f>
        <v>6</v>
      </c>
      <c r="W8" s="60">
        <f ca="1">$BS3</f>
        <v>6</v>
      </c>
      <c r="X8" s="26"/>
      <c r="AB8" s="2" t="s">
        <v>18</v>
      </c>
      <c r="AC8" s="1">
        <f t="shared" ca="1" si="1"/>
        <v>400</v>
      </c>
      <c r="AD8" s="1" t="s">
        <v>50</v>
      </c>
      <c r="AE8" s="1">
        <f t="shared" ca="1" si="2"/>
        <v>365</v>
      </c>
      <c r="AF8" s="1" t="s">
        <v>2</v>
      </c>
      <c r="AG8" s="1">
        <f t="shared" ca="1" si="3"/>
        <v>35</v>
      </c>
      <c r="AI8" s="1">
        <f t="shared" ca="1" si="4"/>
        <v>0</v>
      </c>
      <c r="AJ8" s="1">
        <f t="shared" ca="1" si="5"/>
        <v>4</v>
      </c>
      <c r="AK8" s="1" t="s">
        <v>3</v>
      </c>
      <c r="AL8" s="1">
        <f t="shared" ca="1" si="6"/>
        <v>0</v>
      </c>
      <c r="AM8" s="1">
        <f t="shared" ca="1" si="7"/>
        <v>0</v>
      </c>
      <c r="AN8" s="1" t="s">
        <v>1</v>
      </c>
      <c r="AO8" s="1">
        <f t="shared" ca="1" si="8"/>
        <v>0</v>
      </c>
      <c r="AP8" s="1">
        <f t="shared" ca="1" si="9"/>
        <v>3</v>
      </c>
      <c r="AQ8" s="1" t="s">
        <v>3</v>
      </c>
      <c r="AR8" s="1">
        <f t="shared" ca="1" si="10"/>
        <v>6</v>
      </c>
      <c r="AS8" s="1">
        <f t="shared" ca="1" si="11"/>
        <v>5</v>
      </c>
      <c r="AT8" s="1" t="s">
        <v>10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3</v>
      </c>
      <c r="AY8" s="1">
        <f t="shared" ca="1" si="15"/>
        <v>5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4</v>
      </c>
      <c r="BI8" s="6">
        <f t="shared" ca="1" si="19"/>
        <v>3</v>
      </c>
      <c r="BJ8" s="7"/>
      <c r="BL8" s="1">
        <v>8</v>
      </c>
      <c r="BM8" s="8">
        <f t="shared" ca="1" si="20"/>
        <v>0</v>
      </c>
      <c r="BN8" s="8">
        <f t="shared" ca="1" si="0"/>
        <v>6</v>
      </c>
      <c r="BO8" s="9"/>
      <c r="BQ8" s="1">
        <v>8</v>
      </c>
      <c r="BR8" s="8">
        <f t="shared" ca="1" si="21"/>
        <v>0</v>
      </c>
      <c r="BS8" s="8">
        <f t="shared" ca="1" si="22"/>
        <v>5</v>
      </c>
      <c r="BT8" s="9"/>
      <c r="BU8" s="9"/>
      <c r="BV8" s="7"/>
      <c r="BW8" s="10">
        <f t="shared" ca="1" si="23"/>
        <v>0.15540420807149724</v>
      </c>
      <c r="BX8" s="11">
        <f t="shared" ca="1" si="24"/>
        <v>12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0.77296898329936536</v>
      </c>
      <c r="CE8" s="11">
        <f t="shared" ca="1" si="26"/>
        <v>6</v>
      </c>
      <c r="CF8" s="1"/>
      <c r="CG8" s="1">
        <v>8</v>
      </c>
      <c r="CH8" s="1">
        <v>5</v>
      </c>
      <c r="CI8" s="1">
        <v>2</v>
      </c>
      <c r="CK8" s="10">
        <f t="shared" ca="1" si="27"/>
        <v>0.51345813574009169</v>
      </c>
      <c r="CL8" s="11">
        <f t="shared" ca="1" si="28"/>
        <v>6</v>
      </c>
      <c r="CM8" s="1"/>
      <c r="CN8" s="1">
        <v>8</v>
      </c>
      <c r="CO8" s="1">
        <v>0</v>
      </c>
      <c r="CP8" s="1">
        <v>8</v>
      </c>
      <c r="CR8" s="10">
        <f t="shared" ca="1" si="29"/>
        <v>0.8397528446472361</v>
      </c>
      <c r="CS8" s="11">
        <f t="shared" ca="1" si="30"/>
        <v>5</v>
      </c>
      <c r="CT8" s="1"/>
      <c r="CU8" s="1">
        <v>8</v>
      </c>
      <c r="CV8" s="1">
        <v>0</v>
      </c>
      <c r="CW8" s="1">
        <v>8</v>
      </c>
    </row>
    <row r="9" spans="1:101" ht="57" customHeight="1" x14ac:dyDescent="0.25">
      <c r="A9" s="19"/>
      <c r="B9" s="60"/>
      <c r="C9" s="60">
        <f ca="1">$AU1</f>
        <v>0</v>
      </c>
      <c r="D9" s="60">
        <f ca="1">$AV1</f>
        <v>2</v>
      </c>
      <c r="E9" s="60" t="str">
        <f>$AW1</f>
        <v>.</v>
      </c>
      <c r="F9" s="60">
        <f ca="1">$AX1</f>
        <v>7</v>
      </c>
      <c r="G9" s="60">
        <f ca="1">$AY1</f>
        <v>6</v>
      </c>
      <c r="H9" s="35"/>
      <c r="I9" s="36"/>
      <c r="J9" s="60"/>
      <c r="K9" s="60">
        <f ca="1">$AU2</f>
        <v>0</v>
      </c>
      <c r="L9" s="60">
        <f ca="1">$AV2</f>
        <v>1</v>
      </c>
      <c r="M9" s="60" t="str">
        <f>$AW2</f>
        <v>.</v>
      </c>
      <c r="N9" s="60">
        <f ca="1">$AX2</f>
        <v>8</v>
      </c>
      <c r="O9" s="60">
        <f ca="1">$AY2</f>
        <v>7</v>
      </c>
      <c r="P9" s="35"/>
      <c r="Q9" s="36"/>
      <c r="R9" s="60"/>
      <c r="S9" s="60">
        <f ca="1">$AU3</f>
        <v>0</v>
      </c>
      <c r="T9" s="60">
        <f ca="1">$AV3</f>
        <v>4</v>
      </c>
      <c r="U9" s="60" t="str">
        <f>$AW3</f>
        <v>.</v>
      </c>
      <c r="V9" s="60">
        <f ca="1">$AX3</f>
        <v>3</v>
      </c>
      <c r="W9" s="60">
        <f ca="1">$AY3</f>
        <v>4</v>
      </c>
      <c r="X9" s="37"/>
      <c r="AB9" s="2" t="s">
        <v>19</v>
      </c>
      <c r="AC9" s="1">
        <f t="shared" ca="1" si="1"/>
        <v>900</v>
      </c>
      <c r="AD9" s="1" t="s">
        <v>50</v>
      </c>
      <c r="AE9" s="1">
        <f t="shared" ca="1" si="2"/>
        <v>618</v>
      </c>
      <c r="AF9" s="1" t="s">
        <v>2</v>
      </c>
      <c r="AG9" s="1">
        <f t="shared" ca="1" si="3"/>
        <v>282</v>
      </c>
      <c r="AI9" s="1">
        <f t="shared" ca="1" si="4"/>
        <v>0</v>
      </c>
      <c r="AJ9" s="1">
        <f t="shared" ca="1" si="5"/>
        <v>9</v>
      </c>
      <c r="AK9" s="1" t="s">
        <v>3</v>
      </c>
      <c r="AL9" s="1">
        <f t="shared" ca="1" si="6"/>
        <v>0</v>
      </c>
      <c r="AM9" s="1">
        <f t="shared" ca="1" si="7"/>
        <v>0</v>
      </c>
      <c r="AN9" s="1" t="s">
        <v>1</v>
      </c>
      <c r="AO9" s="1">
        <f t="shared" ca="1" si="8"/>
        <v>0</v>
      </c>
      <c r="AP9" s="1">
        <f t="shared" ca="1" si="9"/>
        <v>6</v>
      </c>
      <c r="AQ9" s="1" t="s">
        <v>3</v>
      </c>
      <c r="AR9" s="1">
        <f t="shared" ca="1" si="10"/>
        <v>1</v>
      </c>
      <c r="AS9" s="1">
        <f t="shared" ca="1" si="11"/>
        <v>8</v>
      </c>
      <c r="AT9" s="1" t="s">
        <v>10</v>
      </c>
      <c r="AU9" s="1">
        <f t="shared" ca="1" si="12"/>
        <v>0</v>
      </c>
      <c r="AV9" s="1">
        <f t="shared" ca="1" si="13"/>
        <v>2</v>
      </c>
      <c r="AW9" s="1" t="s">
        <v>3</v>
      </c>
      <c r="AX9" s="1">
        <f t="shared" ca="1" si="14"/>
        <v>8</v>
      </c>
      <c r="AY9" s="1">
        <f t="shared" ca="1" si="15"/>
        <v>2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9</v>
      </c>
      <c r="BI9" s="6">
        <f t="shared" ca="1" si="19"/>
        <v>6</v>
      </c>
      <c r="BJ9" s="7"/>
      <c r="BL9" s="1">
        <v>9</v>
      </c>
      <c r="BM9" s="8">
        <f t="shared" ca="1" si="20"/>
        <v>0</v>
      </c>
      <c r="BN9" s="8">
        <f t="shared" ca="1" si="0"/>
        <v>1</v>
      </c>
      <c r="BO9" s="9"/>
      <c r="BQ9" s="1">
        <v>9</v>
      </c>
      <c r="BR9" s="8">
        <f t="shared" ca="1" si="21"/>
        <v>0</v>
      </c>
      <c r="BS9" s="8">
        <f t="shared" ca="1" si="22"/>
        <v>8</v>
      </c>
      <c r="BT9" s="9"/>
      <c r="BU9" s="9"/>
      <c r="BV9" s="7"/>
      <c r="BW9" s="10">
        <f t="shared" ca="1" si="23"/>
        <v>5.2495137361337818E-2</v>
      </c>
      <c r="BX9" s="11">
        <f t="shared" ca="1" si="24"/>
        <v>15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0.17650466610813498</v>
      </c>
      <c r="CE9" s="11">
        <f t="shared" ca="1" si="26"/>
        <v>34</v>
      </c>
      <c r="CF9" s="1"/>
      <c r="CG9" s="1">
        <v>9</v>
      </c>
      <c r="CH9" s="1">
        <v>5</v>
      </c>
      <c r="CI9" s="1">
        <v>3</v>
      </c>
      <c r="CK9" s="10">
        <f t="shared" ca="1" si="27"/>
        <v>0.90760334850474111</v>
      </c>
      <c r="CL9" s="11">
        <f t="shared" ca="1" si="28"/>
        <v>1</v>
      </c>
      <c r="CM9" s="1"/>
      <c r="CN9" s="1">
        <v>9</v>
      </c>
      <c r="CO9" s="1">
        <v>0</v>
      </c>
      <c r="CP9" s="1">
        <v>9</v>
      </c>
      <c r="CR9" s="10">
        <f t="shared" ca="1" si="29"/>
        <v>0.59320101868284791</v>
      </c>
      <c r="CS9" s="11">
        <f t="shared" ca="1" si="30"/>
        <v>8</v>
      </c>
      <c r="CT9" s="1"/>
      <c r="CU9" s="1">
        <v>9</v>
      </c>
      <c r="CV9" s="1">
        <v>0</v>
      </c>
      <c r="CW9" s="1">
        <v>9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700</v>
      </c>
      <c r="AD10" s="1" t="s">
        <v>50</v>
      </c>
      <c r="AE10" s="1">
        <f t="shared" ca="1" si="2"/>
        <v>148</v>
      </c>
      <c r="AF10" s="1" t="s">
        <v>2</v>
      </c>
      <c r="AG10" s="1">
        <f t="shared" ca="1" si="3"/>
        <v>552</v>
      </c>
      <c r="AI10" s="1">
        <f t="shared" ca="1" si="4"/>
        <v>0</v>
      </c>
      <c r="AJ10" s="1">
        <f t="shared" ca="1" si="5"/>
        <v>7</v>
      </c>
      <c r="AK10" s="1" t="s">
        <v>3</v>
      </c>
      <c r="AL10" s="1">
        <f t="shared" ca="1" si="6"/>
        <v>0</v>
      </c>
      <c r="AM10" s="1">
        <f t="shared" ca="1" si="7"/>
        <v>0</v>
      </c>
      <c r="AN10" s="1" t="s">
        <v>1</v>
      </c>
      <c r="AO10" s="1">
        <f t="shared" ca="1" si="8"/>
        <v>0</v>
      </c>
      <c r="AP10" s="1">
        <f t="shared" ca="1" si="9"/>
        <v>1</v>
      </c>
      <c r="AQ10" s="1" t="s">
        <v>3</v>
      </c>
      <c r="AR10" s="1">
        <f t="shared" ca="1" si="10"/>
        <v>4</v>
      </c>
      <c r="AS10" s="1">
        <f t="shared" ca="1" si="11"/>
        <v>8</v>
      </c>
      <c r="AT10" s="1" t="s">
        <v>4</v>
      </c>
      <c r="AU10" s="1">
        <f t="shared" ca="1" si="12"/>
        <v>0</v>
      </c>
      <c r="AV10" s="1">
        <f t="shared" ca="1" si="13"/>
        <v>5</v>
      </c>
      <c r="AW10" s="1" t="s">
        <v>3</v>
      </c>
      <c r="AX10" s="1">
        <f t="shared" ca="1" si="14"/>
        <v>5</v>
      </c>
      <c r="AY10" s="1">
        <f t="shared" ca="1" si="15"/>
        <v>2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7</v>
      </c>
      <c r="BI10" s="6">
        <f t="shared" ca="1" si="19"/>
        <v>1</v>
      </c>
      <c r="BJ10" s="7"/>
      <c r="BL10" s="1">
        <v>10</v>
      </c>
      <c r="BM10" s="8">
        <f t="shared" ca="1" si="20"/>
        <v>0</v>
      </c>
      <c r="BN10" s="8">
        <f t="shared" ca="1" si="0"/>
        <v>4</v>
      </c>
      <c r="BO10" s="9"/>
      <c r="BQ10" s="1">
        <v>10</v>
      </c>
      <c r="BR10" s="8">
        <f t="shared" ca="1" si="21"/>
        <v>0</v>
      </c>
      <c r="BS10" s="8">
        <f t="shared" ca="1" si="22"/>
        <v>8</v>
      </c>
      <c r="BT10" s="9"/>
      <c r="BU10" s="9"/>
      <c r="BV10" s="7"/>
      <c r="BW10" s="10">
        <f t="shared" ca="1" si="23"/>
        <v>0.29698281920989744</v>
      </c>
      <c r="BX10" s="11">
        <f t="shared" ca="1" si="24"/>
        <v>8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0.53738731286834063</v>
      </c>
      <c r="CE10" s="11">
        <f t="shared" ca="1" si="26"/>
        <v>16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0.21585097319385704</v>
      </c>
      <c r="CL10" s="11">
        <f t="shared" ca="1" si="28"/>
        <v>13</v>
      </c>
      <c r="CM10" s="1"/>
      <c r="CN10" s="1">
        <v>10</v>
      </c>
      <c r="CO10" s="1">
        <v>0</v>
      </c>
      <c r="CP10" s="1">
        <v>1</v>
      </c>
      <c r="CR10" s="10">
        <f t="shared" ca="1" si="29"/>
        <v>2.9342102910014045E-2</v>
      </c>
      <c r="CS10" s="11">
        <f t="shared" ca="1" si="30"/>
        <v>17</v>
      </c>
      <c r="CT10" s="1"/>
      <c r="CU10" s="1">
        <v>10</v>
      </c>
      <c r="CV10" s="1">
        <v>0</v>
      </c>
      <c r="CW10" s="1">
        <v>1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800</v>
      </c>
      <c r="AD11" s="1" t="s">
        <v>50</v>
      </c>
      <c r="AE11" s="1">
        <f t="shared" ca="1" si="2"/>
        <v>332</v>
      </c>
      <c r="AF11" s="1" t="s">
        <v>2</v>
      </c>
      <c r="AG11" s="1">
        <f t="shared" ca="1" si="3"/>
        <v>468</v>
      </c>
      <c r="AI11" s="1">
        <f t="shared" ca="1" si="4"/>
        <v>0</v>
      </c>
      <c r="AJ11" s="1">
        <f t="shared" ca="1" si="5"/>
        <v>8</v>
      </c>
      <c r="AK11" s="1" t="s">
        <v>3</v>
      </c>
      <c r="AL11" s="1">
        <f t="shared" ca="1" si="6"/>
        <v>0</v>
      </c>
      <c r="AM11" s="1">
        <f t="shared" ca="1" si="7"/>
        <v>0</v>
      </c>
      <c r="AN11" s="1" t="s">
        <v>1</v>
      </c>
      <c r="AO11" s="1">
        <f t="shared" ca="1" si="8"/>
        <v>0</v>
      </c>
      <c r="AP11" s="1">
        <f t="shared" ca="1" si="9"/>
        <v>3</v>
      </c>
      <c r="AQ11" s="1" t="s">
        <v>3</v>
      </c>
      <c r="AR11" s="1">
        <f t="shared" ca="1" si="10"/>
        <v>3</v>
      </c>
      <c r="AS11" s="1">
        <f t="shared" ca="1" si="11"/>
        <v>2</v>
      </c>
      <c r="AT11" s="1" t="s">
        <v>10</v>
      </c>
      <c r="AU11" s="1">
        <f t="shared" ca="1" si="12"/>
        <v>0</v>
      </c>
      <c r="AV11" s="1">
        <f t="shared" ca="1" si="13"/>
        <v>4</v>
      </c>
      <c r="AW11" s="1" t="s">
        <v>3</v>
      </c>
      <c r="AX11" s="1">
        <f t="shared" ca="1" si="14"/>
        <v>6</v>
      </c>
      <c r="AY11" s="1">
        <f t="shared" ca="1" si="15"/>
        <v>8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8</v>
      </c>
      <c r="BI11" s="6">
        <f t="shared" ca="1" si="19"/>
        <v>3</v>
      </c>
      <c r="BJ11" s="7"/>
      <c r="BL11" s="1">
        <v>11</v>
      </c>
      <c r="BM11" s="8">
        <f t="shared" ca="1" si="20"/>
        <v>0</v>
      </c>
      <c r="BN11" s="8">
        <f t="shared" ca="1" si="0"/>
        <v>3</v>
      </c>
      <c r="BO11" s="9"/>
      <c r="BQ11" s="1">
        <v>11</v>
      </c>
      <c r="BR11" s="8">
        <f t="shared" ca="1" si="21"/>
        <v>0</v>
      </c>
      <c r="BS11" s="8">
        <f t="shared" ca="1" si="22"/>
        <v>2</v>
      </c>
      <c r="BT11" s="9"/>
      <c r="BU11" s="9"/>
      <c r="BV11" s="7"/>
      <c r="BW11" s="10">
        <f t="shared" ca="1" si="23"/>
        <v>0.44017121174007567</v>
      </c>
      <c r="BX11" s="11">
        <f t="shared" ca="1" si="24"/>
        <v>7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0.38303667765343874</v>
      </c>
      <c r="CE11" s="11">
        <f t="shared" ca="1" si="26"/>
        <v>24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0.81570006022988872</v>
      </c>
      <c r="CL11" s="11">
        <f t="shared" ca="1" si="28"/>
        <v>3</v>
      </c>
      <c r="CM11" s="1"/>
      <c r="CN11" s="1">
        <v>11</v>
      </c>
      <c r="CO11" s="1">
        <v>0</v>
      </c>
      <c r="CP11" s="1">
        <v>2</v>
      </c>
      <c r="CR11" s="10">
        <f t="shared" ca="1" si="29"/>
        <v>0.97247897902697578</v>
      </c>
      <c r="CS11" s="11">
        <f t="shared" ca="1" si="30"/>
        <v>2</v>
      </c>
      <c r="CT11" s="1"/>
      <c r="CU11" s="1">
        <v>11</v>
      </c>
      <c r="CV11" s="1">
        <v>0</v>
      </c>
      <c r="CW11" s="1">
        <v>2</v>
      </c>
    </row>
    <row r="12" spans="1:101" ht="45.95" customHeight="1" thickBot="1" x14ac:dyDescent="0.3">
      <c r="A12" s="23"/>
      <c r="B12" s="63" t="str">
        <f ca="1">$AC4/100&amp;$AD4&amp;$AE4/100&amp;$AF4</f>
        <v>5－3.73＝</v>
      </c>
      <c r="C12" s="64"/>
      <c r="D12" s="64"/>
      <c r="E12" s="64"/>
      <c r="F12" s="74">
        <f ca="1">$AG4/100</f>
        <v>1.27</v>
      </c>
      <c r="G12" s="75"/>
      <c r="H12" s="20"/>
      <c r="I12" s="19"/>
      <c r="J12" s="63" t="str">
        <f ca="1">$AC5/100&amp;$AD5&amp;$AE5/100&amp;$AF5</f>
        <v>6－4.91＝</v>
      </c>
      <c r="K12" s="64"/>
      <c r="L12" s="64"/>
      <c r="M12" s="64"/>
      <c r="N12" s="74">
        <f ca="1">$AG5/100</f>
        <v>1.0900000000000001</v>
      </c>
      <c r="O12" s="75"/>
      <c r="P12" s="21"/>
      <c r="Q12" s="19"/>
      <c r="R12" s="63" t="str">
        <f ca="1">$AC6/100&amp;$AD6&amp;$AE6/100&amp;$AF6</f>
        <v>6－5.79＝</v>
      </c>
      <c r="S12" s="64"/>
      <c r="T12" s="64"/>
      <c r="U12" s="64"/>
      <c r="V12" s="74">
        <f ca="1">$AG6/100</f>
        <v>0.21</v>
      </c>
      <c r="W12" s="75"/>
      <c r="X12" s="26"/>
      <c r="AB12" s="2" t="s">
        <v>25</v>
      </c>
      <c r="AC12" s="1">
        <f t="shared" ca="1" si="1"/>
        <v>900</v>
      </c>
      <c r="AD12" s="1" t="s">
        <v>50</v>
      </c>
      <c r="AE12" s="1">
        <f t="shared" ca="1" si="2"/>
        <v>789</v>
      </c>
      <c r="AF12" s="1" t="s">
        <v>2</v>
      </c>
      <c r="AG12" s="1">
        <f t="shared" ca="1" si="3"/>
        <v>111</v>
      </c>
      <c r="AI12" s="1">
        <f t="shared" ca="1" si="4"/>
        <v>0</v>
      </c>
      <c r="AJ12" s="1">
        <f t="shared" ca="1" si="5"/>
        <v>9</v>
      </c>
      <c r="AK12" s="1" t="s">
        <v>3</v>
      </c>
      <c r="AL12" s="1">
        <f t="shared" ca="1" si="6"/>
        <v>0</v>
      </c>
      <c r="AM12" s="1">
        <f t="shared" ca="1" si="7"/>
        <v>0</v>
      </c>
      <c r="AN12" s="1" t="s">
        <v>1</v>
      </c>
      <c r="AO12" s="1">
        <f t="shared" ca="1" si="8"/>
        <v>0</v>
      </c>
      <c r="AP12" s="1">
        <f t="shared" ca="1" si="9"/>
        <v>7</v>
      </c>
      <c r="AQ12" s="1" t="s">
        <v>3</v>
      </c>
      <c r="AR12" s="1">
        <f t="shared" ca="1" si="10"/>
        <v>8</v>
      </c>
      <c r="AS12" s="1">
        <f t="shared" ca="1" si="11"/>
        <v>9</v>
      </c>
      <c r="AT12" s="1" t="s">
        <v>4</v>
      </c>
      <c r="AU12" s="1">
        <f t="shared" ca="1" si="12"/>
        <v>0</v>
      </c>
      <c r="AV12" s="1">
        <f t="shared" ca="1" si="13"/>
        <v>1</v>
      </c>
      <c r="AW12" s="1" t="s">
        <v>3</v>
      </c>
      <c r="AX12" s="1">
        <f t="shared" ca="1" si="14"/>
        <v>1</v>
      </c>
      <c r="AY12" s="1">
        <f t="shared" ca="1" si="15"/>
        <v>1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9</v>
      </c>
      <c r="BI12" s="6">
        <f t="shared" ca="1" si="19"/>
        <v>7</v>
      </c>
      <c r="BJ12" s="7"/>
      <c r="BL12" s="1">
        <v>12</v>
      </c>
      <c r="BM12" s="8">
        <f t="shared" ca="1" si="20"/>
        <v>0</v>
      </c>
      <c r="BN12" s="8">
        <f t="shared" ca="1" si="0"/>
        <v>8</v>
      </c>
      <c r="BO12" s="9"/>
      <c r="BQ12" s="1">
        <v>12</v>
      </c>
      <c r="BR12" s="8">
        <f t="shared" ca="1" si="21"/>
        <v>0</v>
      </c>
      <c r="BS12" s="8">
        <f t="shared" ca="1" si="22"/>
        <v>9</v>
      </c>
      <c r="BT12" s="9"/>
      <c r="BU12" s="9"/>
      <c r="BV12" s="7"/>
      <c r="BW12" s="10">
        <f t="shared" ca="1" si="23"/>
        <v>0.92081756059276731</v>
      </c>
      <c r="BX12" s="11">
        <f t="shared" ca="1" si="24"/>
        <v>1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0.1298125428820599</v>
      </c>
      <c r="CE12" s="11">
        <f t="shared" ca="1" si="26"/>
        <v>35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0.34392166916457345</v>
      </c>
      <c r="CL12" s="11">
        <f t="shared" ca="1" si="28"/>
        <v>8</v>
      </c>
      <c r="CM12" s="1"/>
      <c r="CN12" s="1">
        <v>12</v>
      </c>
      <c r="CO12" s="1">
        <v>0</v>
      </c>
      <c r="CP12" s="1">
        <v>3</v>
      </c>
      <c r="CR12" s="10">
        <f t="shared" ca="1" si="29"/>
        <v>0.43903245761340182</v>
      </c>
      <c r="CS12" s="11">
        <f t="shared" ca="1" si="30"/>
        <v>9</v>
      </c>
      <c r="CT12" s="1"/>
      <c r="CU12" s="1">
        <v>12</v>
      </c>
      <c r="CV12" s="1">
        <v>0</v>
      </c>
      <c r="CW12" s="1">
        <v>3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0.14727859611322813</v>
      </c>
      <c r="BX13" s="11">
        <f t="shared" ca="1" si="24"/>
        <v>14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0.23295937609370343</v>
      </c>
      <c r="CE13" s="11">
        <f t="shared" ca="1" si="26"/>
        <v>31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0.19139177010978481</v>
      </c>
      <c r="CL13" s="11">
        <f t="shared" ca="1" si="28"/>
        <v>14</v>
      </c>
      <c r="CM13" s="1"/>
      <c r="CN13" s="1">
        <v>13</v>
      </c>
      <c r="CO13" s="1">
        <v>0</v>
      </c>
      <c r="CP13" s="1">
        <v>4</v>
      </c>
      <c r="CR13" s="10">
        <f t="shared" ca="1" si="29"/>
        <v>0.6437783954251729</v>
      </c>
      <c r="CS13" s="11">
        <f t="shared" ca="1" si="30"/>
        <v>6</v>
      </c>
      <c r="CT13" s="1"/>
      <c r="CU13" s="1">
        <v>13</v>
      </c>
      <c r="CV13" s="1">
        <v>0</v>
      </c>
      <c r="CW13" s="1">
        <v>4</v>
      </c>
    </row>
    <row r="14" spans="1:101" ht="57" customHeight="1" x14ac:dyDescent="0.25">
      <c r="A14" s="19"/>
      <c r="B14" s="60"/>
      <c r="C14" s="60">
        <f ca="1">$BC4</f>
        <v>0</v>
      </c>
      <c r="D14" s="60">
        <f ca="1">$BH4</f>
        <v>5</v>
      </c>
      <c r="E14" s="60" t="str">
        <f ca="1">IF(AND(F14=0,G14=0),"",".")</f>
        <v/>
      </c>
      <c r="F14" s="60">
        <f ca="1">$BM4</f>
        <v>0</v>
      </c>
      <c r="G14" s="60">
        <f ca="1">$BR4</f>
        <v>0</v>
      </c>
      <c r="H14" s="26"/>
      <c r="I14" s="19"/>
      <c r="J14" s="60"/>
      <c r="K14" s="60">
        <f ca="1">$BC5</f>
        <v>0</v>
      </c>
      <c r="L14" s="60">
        <f ca="1">$BH5</f>
        <v>6</v>
      </c>
      <c r="M14" s="60" t="str">
        <f ca="1">IF(AND(N14=0,O14=0),"",".")</f>
        <v/>
      </c>
      <c r="N14" s="60">
        <f ca="1">$BM5</f>
        <v>0</v>
      </c>
      <c r="O14" s="60">
        <f ca="1">$BR5</f>
        <v>0</v>
      </c>
      <c r="P14" s="26"/>
      <c r="Q14" s="19"/>
      <c r="R14" s="60"/>
      <c r="S14" s="60">
        <f ca="1">$BC6</f>
        <v>0</v>
      </c>
      <c r="T14" s="60">
        <f ca="1">$BH6</f>
        <v>6</v>
      </c>
      <c r="U14" s="60" t="str">
        <f ca="1">IF(AND(V14=0,W14=0),"",".")</f>
        <v/>
      </c>
      <c r="V14" s="60">
        <f ca="1">$BM6</f>
        <v>0</v>
      </c>
      <c r="W14" s="60">
        <f ca="1">$BR6</f>
        <v>0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0.18515680455867345</v>
      </c>
      <c r="BX14" s="11">
        <f t="shared" ca="1" si="24"/>
        <v>11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0.19137391519799585</v>
      </c>
      <c r="CE14" s="11">
        <f t="shared" ca="1" si="26"/>
        <v>32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0.78462495676857491</v>
      </c>
      <c r="CL14" s="11">
        <f t="shared" ca="1" si="28"/>
        <v>5</v>
      </c>
      <c r="CM14" s="1"/>
      <c r="CN14" s="1">
        <v>14</v>
      </c>
      <c r="CO14" s="1">
        <v>0</v>
      </c>
      <c r="CP14" s="1">
        <v>5</v>
      </c>
      <c r="CR14" s="10">
        <f t="shared" ca="1" si="29"/>
        <v>8.4131491289135107E-2</v>
      </c>
      <c r="CS14" s="11">
        <f t="shared" ca="1" si="30"/>
        <v>16</v>
      </c>
      <c r="CT14" s="1"/>
      <c r="CU14" s="1">
        <v>14</v>
      </c>
      <c r="CV14" s="1">
        <v>0</v>
      </c>
      <c r="CW14" s="1">
        <v>5</v>
      </c>
    </row>
    <row r="15" spans="1:101" ht="57" customHeight="1" x14ac:dyDescent="0.25">
      <c r="A15" s="19"/>
      <c r="B15" s="60" t="str">
        <f ca="1">IF(AND($BD4=0,$BC4=0),"","－")</f>
        <v/>
      </c>
      <c r="C15" s="60" t="str">
        <f ca="1">IF(AND($BD4=0,$BC4=0),"－",$BD4)</f>
        <v>－</v>
      </c>
      <c r="D15" s="60">
        <f ca="1">$BI4</f>
        <v>3</v>
      </c>
      <c r="E15" s="60" t="str">
        <f ca="1">IF(AND(F15=0,G15=0),"",".")</f>
        <v>.</v>
      </c>
      <c r="F15" s="60">
        <f ca="1">$BN4</f>
        <v>7</v>
      </c>
      <c r="G15" s="60">
        <f ca="1">$BS4</f>
        <v>3</v>
      </c>
      <c r="H15" s="26"/>
      <c r="I15" s="19"/>
      <c r="J15" s="60" t="str">
        <f ca="1">IF(AND($BD5=0,$BC5=0),"","－")</f>
        <v/>
      </c>
      <c r="K15" s="60" t="str">
        <f ca="1">IF(AND($BD5=0,$BC5=0),"－",$BD5)</f>
        <v>－</v>
      </c>
      <c r="L15" s="60">
        <f ca="1">$BI5</f>
        <v>4</v>
      </c>
      <c r="M15" s="60" t="str">
        <f ca="1">IF(AND(N15=0,O15=0),"",".")</f>
        <v>.</v>
      </c>
      <c r="N15" s="60">
        <f ca="1">$BN5</f>
        <v>9</v>
      </c>
      <c r="O15" s="60">
        <f ca="1">$BS5</f>
        <v>1</v>
      </c>
      <c r="P15" s="26"/>
      <c r="Q15" s="19"/>
      <c r="R15" s="60" t="str">
        <f ca="1">IF(AND($BD6=0,$BC6=0),"","－")</f>
        <v/>
      </c>
      <c r="S15" s="60" t="str">
        <f ca="1">IF(AND($BD6=0,$BC6=0),"－",$BD6)</f>
        <v>－</v>
      </c>
      <c r="T15" s="60">
        <f ca="1">$BI6</f>
        <v>5</v>
      </c>
      <c r="U15" s="60" t="str">
        <f ca="1">IF(AND(V15=0,W15=0),"",".")</f>
        <v>.</v>
      </c>
      <c r="V15" s="60">
        <f ca="1">$BN6</f>
        <v>7</v>
      </c>
      <c r="W15" s="60">
        <f ca="1">$BS6</f>
        <v>9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0.22915063239691191</v>
      </c>
      <c r="BX15" s="11">
        <f t="shared" ca="1" si="24"/>
        <v>9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0.70080108101448957</v>
      </c>
      <c r="CE15" s="11">
        <f t="shared" ca="1" si="26"/>
        <v>8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0.88977222926635358</v>
      </c>
      <c r="CL15" s="11">
        <f t="shared" ca="1" si="28"/>
        <v>2</v>
      </c>
      <c r="CM15" s="1"/>
      <c r="CN15" s="1">
        <v>15</v>
      </c>
      <c r="CO15" s="1">
        <v>0</v>
      </c>
      <c r="CP15" s="1">
        <v>6</v>
      </c>
      <c r="CR15" s="10">
        <f t="shared" ca="1" si="29"/>
        <v>0.41166294764920763</v>
      </c>
      <c r="CS15" s="11">
        <f t="shared" ca="1" si="30"/>
        <v>11</v>
      </c>
      <c r="CT15" s="1"/>
      <c r="CU15" s="1">
        <v>15</v>
      </c>
      <c r="CV15" s="1">
        <v>0</v>
      </c>
      <c r="CW15" s="1">
        <v>6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1</v>
      </c>
      <c r="E16" s="60" t="str">
        <f>$AW4</f>
        <v>.</v>
      </c>
      <c r="F16" s="60">
        <f ca="1">$AX4</f>
        <v>2</v>
      </c>
      <c r="G16" s="60">
        <f ca="1">$AY4</f>
        <v>7</v>
      </c>
      <c r="H16" s="35"/>
      <c r="I16" s="36"/>
      <c r="J16" s="60"/>
      <c r="K16" s="60">
        <f ca="1">$AU5</f>
        <v>0</v>
      </c>
      <c r="L16" s="60">
        <f ca="1">$AV5</f>
        <v>1</v>
      </c>
      <c r="M16" s="60" t="str">
        <f>$AW5</f>
        <v>.</v>
      </c>
      <c r="N16" s="60">
        <f ca="1">$AX5</f>
        <v>0</v>
      </c>
      <c r="O16" s="60">
        <f ca="1">$AY5</f>
        <v>9</v>
      </c>
      <c r="P16" s="35"/>
      <c r="Q16" s="36"/>
      <c r="R16" s="60"/>
      <c r="S16" s="60">
        <f ca="1">$AU6</f>
        <v>0</v>
      </c>
      <c r="T16" s="60">
        <f ca="1">$AV6</f>
        <v>0</v>
      </c>
      <c r="U16" s="60" t="str">
        <f>$AW6</f>
        <v>.</v>
      </c>
      <c r="V16" s="60">
        <f ca="1">$AX6</f>
        <v>2</v>
      </c>
      <c r="W16" s="60">
        <f ca="1">$AY6</f>
        <v>1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0.53277095379878026</v>
      </c>
      <c r="BX16" s="11">
        <f t="shared" ca="1" si="24"/>
        <v>6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0.27813612203847626</v>
      </c>
      <c r="CE16" s="11">
        <f t="shared" ca="1" si="26"/>
        <v>27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0.32508799242154851</v>
      </c>
      <c r="CL16" s="11">
        <f t="shared" ca="1" si="28"/>
        <v>9</v>
      </c>
      <c r="CM16" s="1"/>
      <c r="CN16" s="1">
        <v>16</v>
      </c>
      <c r="CO16" s="1">
        <v>0</v>
      </c>
      <c r="CP16" s="1">
        <v>7</v>
      </c>
      <c r="CR16" s="10">
        <f t="shared" ca="1" si="29"/>
        <v>0.23590673737429113</v>
      </c>
      <c r="CS16" s="11">
        <f t="shared" ca="1" si="30"/>
        <v>13</v>
      </c>
      <c r="CT16" s="1"/>
      <c r="CU16" s="1">
        <v>16</v>
      </c>
      <c r="CV16" s="1">
        <v>0</v>
      </c>
      <c r="CW16" s="1">
        <v>7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3.1219483615439136E-2</v>
      </c>
      <c r="BX17" s="11">
        <f t="shared" ca="1" si="24"/>
        <v>17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0.25882395082237653</v>
      </c>
      <c r="CE17" s="11">
        <f t="shared" ca="1" si="26"/>
        <v>29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0.21724316456820036</v>
      </c>
      <c r="CL17" s="11">
        <f t="shared" ca="1" si="28"/>
        <v>12</v>
      </c>
      <c r="CM17" s="1"/>
      <c r="CN17" s="1">
        <v>17</v>
      </c>
      <c r="CO17" s="1">
        <v>0</v>
      </c>
      <c r="CP17" s="1">
        <v>8</v>
      </c>
      <c r="CR17" s="10">
        <f t="shared" ca="1" si="29"/>
        <v>0.4195277201756652</v>
      </c>
      <c r="CS17" s="11">
        <f t="shared" ca="1" si="30"/>
        <v>10</v>
      </c>
      <c r="CT17" s="1"/>
      <c r="CU17" s="1">
        <v>17</v>
      </c>
      <c r="CV17" s="1">
        <v>0</v>
      </c>
      <c r="CW17" s="1">
        <v>8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0.80063988670022324</v>
      </c>
      <c r="BX18" s="11">
        <f t="shared" ca="1" si="24"/>
        <v>2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0.6527882555087462</v>
      </c>
      <c r="CE18" s="11">
        <f t="shared" ca="1" si="26"/>
        <v>10</v>
      </c>
      <c r="CF18" s="1"/>
      <c r="CG18" s="1">
        <v>18</v>
      </c>
      <c r="CH18" s="1">
        <v>7</v>
      </c>
      <c r="CI18" s="1">
        <v>3</v>
      </c>
      <c r="CK18" s="10">
        <f t="shared" ca="1" si="27"/>
        <v>4.2332821943822485E-2</v>
      </c>
      <c r="CL18" s="11">
        <f t="shared" ca="1" si="28"/>
        <v>17</v>
      </c>
      <c r="CM18" s="1"/>
      <c r="CN18" s="1">
        <v>18</v>
      </c>
      <c r="CO18" s="1">
        <v>0</v>
      </c>
      <c r="CP18" s="1">
        <v>9</v>
      </c>
      <c r="CR18" s="10">
        <f t="shared" ca="1" si="29"/>
        <v>0.15174638944973995</v>
      </c>
      <c r="CS18" s="11">
        <f t="shared" ca="1" si="30"/>
        <v>14</v>
      </c>
      <c r="CT18" s="1"/>
      <c r="CU18" s="1">
        <v>18</v>
      </c>
      <c r="CV18" s="1">
        <v>0</v>
      </c>
      <c r="CW18" s="1">
        <v>9</v>
      </c>
    </row>
    <row r="19" spans="1:101" ht="45.95" customHeight="1" thickBot="1" x14ac:dyDescent="0.3">
      <c r="A19" s="23"/>
      <c r="B19" s="63" t="str">
        <f ca="1">$AC7/100&amp;$AD7&amp;$AE7/100&amp;$AF7</f>
        <v>7－3.47＝</v>
      </c>
      <c r="C19" s="64"/>
      <c r="D19" s="64"/>
      <c r="E19" s="64"/>
      <c r="F19" s="74">
        <f ca="1">$AG7/100</f>
        <v>3.53</v>
      </c>
      <c r="G19" s="75"/>
      <c r="H19" s="20"/>
      <c r="I19" s="19"/>
      <c r="J19" s="63" t="str">
        <f ca="1">$AC8/100&amp;$AD8&amp;$AE8/100&amp;$AF8</f>
        <v>4－3.65＝</v>
      </c>
      <c r="K19" s="64"/>
      <c r="L19" s="64"/>
      <c r="M19" s="64"/>
      <c r="N19" s="74">
        <f ca="1">$AG8/100</f>
        <v>0.35</v>
      </c>
      <c r="O19" s="75"/>
      <c r="P19" s="21"/>
      <c r="Q19" s="19"/>
      <c r="R19" s="63" t="str">
        <f ca="1">$AC9/100&amp;$AD9&amp;$AE9/100&amp;$AF9</f>
        <v>9－6.18＝</v>
      </c>
      <c r="S19" s="64"/>
      <c r="T19" s="64"/>
      <c r="U19" s="64"/>
      <c r="V19" s="74">
        <f ca="1">$AG9/100</f>
        <v>2.82</v>
      </c>
      <c r="W19" s="75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0.42060376986740522</v>
      </c>
      <c r="CE19" s="11">
        <f t="shared" ca="1" si="26"/>
        <v>23</v>
      </c>
      <c r="CF19" s="1"/>
      <c r="CG19" s="1">
        <v>19</v>
      </c>
      <c r="CH19" s="1">
        <v>7</v>
      </c>
      <c r="CI19" s="1">
        <v>4</v>
      </c>
      <c r="CK19" s="10"/>
      <c r="CL19" s="11"/>
      <c r="CM19" s="1"/>
      <c r="CN19" s="1"/>
      <c r="CO19" s="1"/>
      <c r="CP19" s="1"/>
      <c r="CR19" s="10"/>
      <c r="CS19" s="11"/>
      <c r="CT19" s="1"/>
      <c r="CU19" s="1"/>
      <c r="CV19" s="1"/>
      <c r="CW19" s="1"/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0.47134891650859689</v>
      </c>
      <c r="CE20" s="11">
        <f t="shared" ca="1" si="26"/>
        <v>19</v>
      </c>
      <c r="CF20" s="1"/>
      <c r="CG20" s="1">
        <v>20</v>
      </c>
      <c r="CH20" s="1">
        <v>7</v>
      </c>
      <c r="CI20" s="1">
        <v>5</v>
      </c>
      <c r="CK20" s="10"/>
      <c r="CL20" s="11"/>
      <c r="CM20" s="1"/>
      <c r="CN20" s="1"/>
      <c r="CO20" s="1"/>
      <c r="CP20" s="1"/>
      <c r="CR20" s="10"/>
      <c r="CS20" s="11"/>
      <c r="CT20" s="1"/>
      <c r="CU20" s="1"/>
      <c r="CV20" s="1"/>
      <c r="CW20" s="1"/>
    </row>
    <row r="21" spans="1:101" ht="57" customHeight="1" x14ac:dyDescent="0.25">
      <c r="A21" s="19"/>
      <c r="B21" s="60"/>
      <c r="C21" s="60">
        <f ca="1">$BC7</f>
        <v>0</v>
      </c>
      <c r="D21" s="60">
        <f ca="1">$BH7</f>
        <v>7</v>
      </c>
      <c r="E21" s="60" t="str">
        <f ca="1">IF(AND(F21=0,G21=0),"",".")</f>
        <v/>
      </c>
      <c r="F21" s="60">
        <f ca="1">$BM7</f>
        <v>0</v>
      </c>
      <c r="G21" s="60">
        <f ca="1">$BR7</f>
        <v>0</v>
      </c>
      <c r="H21" s="26"/>
      <c r="I21" s="19"/>
      <c r="J21" s="60"/>
      <c r="K21" s="60">
        <f ca="1">$BC8</f>
        <v>0</v>
      </c>
      <c r="L21" s="60">
        <f ca="1">$BH8</f>
        <v>4</v>
      </c>
      <c r="M21" s="60" t="str">
        <f ca="1">IF(AND(N21=0,O21=0),"",".")</f>
        <v/>
      </c>
      <c r="N21" s="60">
        <f ca="1">$BM8</f>
        <v>0</v>
      </c>
      <c r="O21" s="60">
        <f ca="1">$BR8</f>
        <v>0</v>
      </c>
      <c r="P21" s="26"/>
      <c r="Q21" s="19"/>
      <c r="R21" s="60"/>
      <c r="S21" s="60">
        <f ca="1">$BC9</f>
        <v>0</v>
      </c>
      <c r="T21" s="60">
        <f ca="1">$BH9</f>
        <v>9</v>
      </c>
      <c r="U21" s="60" t="str">
        <f ca="1">IF(AND(V21=0,W21=0),"",".")</f>
        <v/>
      </c>
      <c r="V21" s="60">
        <f ca="1">$BM9</f>
        <v>0</v>
      </c>
      <c r="W21" s="60">
        <f ca="1">$BR9</f>
        <v>0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0.85585894681484753</v>
      </c>
      <c r="CE21" s="11">
        <f t="shared" ca="1" si="26"/>
        <v>4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/>
      <c r="CS21" s="11"/>
      <c r="CT21" s="1"/>
      <c r="CU21" s="1"/>
      <c r="CV21" s="1"/>
      <c r="CW21" s="1"/>
    </row>
    <row r="22" spans="1:101" ht="57" customHeight="1" x14ac:dyDescent="0.25">
      <c r="A22" s="19"/>
      <c r="B22" s="60" t="str">
        <f ca="1">IF(AND($BD7=0,$BC7=0),"","－")</f>
        <v/>
      </c>
      <c r="C22" s="60" t="str">
        <f ca="1">IF(AND($BD7=0,$BC7=0),"－",$BD7)</f>
        <v>－</v>
      </c>
      <c r="D22" s="60">
        <f ca="1">$BI7</f>
        <v>3</v>
      </c>
      <c r="E22" s="60" t="str">
        <f ca="1">IF(AND(F22=0,G22=0),"",".")</f>
        <v>.</v>
      </c>
      <c r="F22" s="60">
        <f ca="1">$BN7</f>
        <v>4</v>
      </c>
      <c r="G22" s="60">
        <f ca="1">$BS7</f>
        <v>7</v>
      </c>
      <c r="H22" s="26"/>
      <c r="I22" s="19"/>
      <c r="J22" s="60" t="str">
        <f ca="1">IF(AND($BD8=0,$BC8=0),"","－")</f>
        <v/>
      </c>
      <c r="K22" s="60" t="str">
        <f ca="1">IF(AND($BD8=0,$BC8=0),"－",$BD8)</f>
        <v>－</v>
      </c>
      <c r="L22" s="60">
        <f ca="1">$BI8</f>
        <v>3</v>
      </c>
      <c r="M22" s="60" t="str">
        <f ca="1">IF(AND(N22=0,O22=0),"",".")</f>
        <v>.</v>
      </c>
      <c r="N22" s="60">
        <f ca="1">$BN8</f>
        <v>6</v>
      </c>
      <c r="O22" s="60">
        <f ca="1">$BS8</f>
        <v>5</v>
      </c>
      <c r="P22" s="26"/>
      <c r="Q22" s="19"/>
      <c r="R22" s="60" t="str">
        <f ca="1">IF(AND($BD9=0,$BC9=0),"","－")</f>
        <v/>
      </c>
      <c r="S22" s="60" t="str">
        <f ca="1">IF(AND($BD9=0,$BC9=0),"－",$BD9)</f>
        <v>－</v>
      </c>
      <c r="T22" s="60">
        <f ca="1">$BI9</f>
        <v>6</v>
      </c>
      <c r="U22" s="60" t="str">
        <f ca="1">IF(AND(V22=0,W22=0),"",".")</f>
        <v>.</v>
      </c>
      <c r="V22" s="60">
        <f ca="1">$BN9</f>
        <v>1</v>
      </c>
      <c r="W22" s="60">
        <f ca="1">$BS9</f>
        <v>8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0.7216071655893459</v>
      </c>
      <c r="CE22" s="11">
        <f t="shared" ca="1" si="26"/>
        <v>7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/>
      <c r="CS22" s="11"/>
      <c r="CT22" s="1"/>
      <c r="CU22" s="1"/>
      <c r="CV22" s="1"/>
      <c r="CW22" s="1"/>
    </row>
    <row r="23" spans="1:101" ht="57" customHeight="1" x14ac:dyDescent="0.25">
      <c r="A23" s="19"/>
      <c r="B23" s="60"/>
      <c r="C23" s="60">
        <f ca="1">$AU7</f>
        <v>0</v>
      </c>
      <c r="D23" s="60">
        <f ca="1">$AV7</f>
        <v>3</v>
      </c>
      <c r="E23" s="60" t="str">
        <f>$AW7</f>
        <v>.</v>
      </c>
      <c r="F23" s="60">
        <f ca="1">$AX7</f>
        <v>5</v>
      </c>
      <c r="G23" s="60">
        <f ca="1">$AY7</f>
        <v>3</v>
      </c>
      <c r="H23" s="35"/>
      <c r="I23" s="36"/>
      <c r="J23" s="60"/>
      <c r="K23" s="60">
        <f ca="1">$AU8</f>
        <v>0</v>
      </c>
      <c r="L23" s="60">
        <f ca="1">$AV8</f>
        <v>0</v>
      </c>
      <c r="M23" s="60" t="str">
        <f>$AW8</f>
        <v>.</v>
      </c>
      <c r="N23" s="60">
        <f ca="1">$AX8</f>
        <v>3</v>
      </c>
      <c r="O23" s="60">
        <f ca="1">$AY8</f>
        <v>5</v>
      </c>
      <c r="P23" s="35"/>
      <c r="Q23" s="36"/>
      <c r="R23" s="60"/>
      <c r="S23" s="60">
        <f ca="1">$AU9</f>
        <v>0</v>
      </c>
      <c r="T23" s="60">
        <f ca="1">$AV9</f>
        <v>2</v>
      </c>
      <c r="U23" s="60" t="str">
        <f>$AW9</f>
        <v>.</v>
      </c>
      <c r="V23" s="60">
        <f ca="1">$AX9</f>
        <v>8</v>
      </c>
      <c r="W23" s="60">
        <f ca="1">$AY9</f>
        <v>2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0.61016184175940236</v>
      </c>
      <c r="CE23" s="11">
        <f t="shared" ca="1" si="26"/>
        <v>12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/>
      <c r="CS23" s="11"/>
      <c r="CT23" s="1"/>
      <c r="CU23" s="1"/>
      <c r="CV23" s="1"/>
      <c r="CW23" s="1"/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0.51423799147218152</v>
      </c>
      <c r="CE24" s="11">
        <f t="shared" ca="1" si="26"/>
        <v>17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/>
      <c r="CS24" s="11"/>
      <c r="CT24" s="1"/>
      <c r="CU24" s="1"/>
      <c r="CV24" s="1"/>
      <c r="CW24" s="1"/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0.28707624378295971</v>
      </c>
      <c r="CE25" s="11">
        <f t="shared" ca="1" si="26"/>
        <v>25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/>
      <c r="CS25" s="11"/>
      <c r="CT25" s="1"/>
      <c r="CU25" s="1"/>
      <c r="CV25" s="1"/>
      <c r="CW25" s="1"/>
    </row>
    <row r="26" spans="1:101" ht="45.95" customHeight="1" thickBot="1" x14ac:dyDescent="0.3">
      <c r="A26" s="23"/>
      <c r="B26" s="63" t="str">
        <f ca="1">$AC10/100&amp;$AD10&amp;$AE10/100&amp;$AF10</f>
        <v>7－1.48＝</v>
      </c>
      <c r="C26" s="64"/>
      <c r="D26" s="64"/>
      <c r="E26" s="64"/>
      <c r="F26" s="74">
        <f ca="1">$AG10/100</f>
        <v>5.52</v>
      </c>
      <c r="G26" s="75"/>
      <c r="H26" s="20"/>
      <c r="I26" s="19"/>
      <c r="J26" s="63" t="str">
        <f ca="1">$AC11/100&amp;$AD11&amp;$AE11/100&amp;$AF11</f>
        <v>8－3.32＝</v>
      </c>
      <c r="K26" s="64"/>
      <c r="L26" s="64"/>
      <c r="M26" s="64"/>
      <c r="N26" s="74">
        <f ca="1">$AG11/100</f>
        <v>4.68</v>
      </c>
      <c r="O26" s="75"/>
      <c r="P26" s="21"/>
      <c r="Q26" s="19"/>
      <c r="R26" s="63" t="str">
        <f ca="1">$AC12/100&amp;$AD12&amp;$AE12/100&amp;$AF12</f>
        <v>9－7.89＝</v>
      </c>
      <c r="S26" s="64"/>
      <c r="T26" s="64"/>
      <c r="U26" s="64"/>
      <c r="V26" s="74">
        <f ca="1">$AG12/100</f>
        <v>1.1100000000000001</v>
      </c>
      <c r="W26" s="75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0.89836718281185635</v>
      </c>
      <c r="CE26" s="11">
        <f t="shared" ca="1" si="26"/>
        <v>3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/>
      <c r="CS26" s="11"/>
      <c r="CT26" s="1"/>
      <c r="CU26" s="1"/>
      <c r="CV26" s="1"/>
      <c r="CW26" s="1"/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0.4300406745953218</v>
      </c>
      <c r="CE27" s="11">
        <f t="shared" ca="1" si="26"/>
        <v>22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/>
      <c r="CS27" s="11"/>
      <c r="CT27" s="1"/>
      <c r="CU27" s="1"/>
      <c r="CV27" s="1"/>
      <c r="CW27" s="1"/>
    </row>
    <row r="28" spans="1:101" ht="57" customHeight="1" x14ac:dyDescent="0.25">
      <c r="A28" s="19"/>
      <c r="B28" s="60"/>
      <c r="C28" s="60">
        <f ca="1">$BC10</f>
        <v>0</v>
      </c>
      <c r="D28" s="60">
        <f ca="1">$BH10</f>
        <v>7</v>
      </c>
      <c r="E28" s="60" t="str">
        <f ca="1">IF(AND(F28=0,G28=0),"",".")</f>
        <v/>
      </c>
      <c r="F28" s="60">
        <f ca="1">$BM10</f>
        <v>0</v>
      </c>
      <c r="G28" s="60">
        <f ca="1">$BR10</f>
        <v>0</v>
      </c>
      <c r="H28" s="26"/>
      <c r="I28" s="19"/>
      <c r="J28" s="60"/>
      <c r="K28" s="60">
        <f ca="1">$BC11</f>
        <v>0</v>
      </c>
      <c r="L28" s="60">
        <f ca="1">$BH11</f>
        <v>8</v>
      </c>
      <c r="M28" s="60" t="str">
        <f ca="1">IF(AND(N28=0,O28=0),"",".")</f>
        <v/>
      </c>
      <c r="N28" s="60">
        <f ca="1">$BM11</f>
        <v>0</v>
      </c>
      <c r="O28" s="60">
        <f ca="1">$BR11</f>
        <v>0</v>
      </c>
      <c r="P28" s="26"/>
      <c r="Q28" s="19"/>
      <c r="R28" s="60"/>
      <c r="S28" s="60">
        <f ca="1">$BC12</f>
        <v>0</v>
      </c>
      <c r="T28" s="60">
        <f ca="1">$BH12</f>
        <v>9</v>
      </c>
      <c r="U28" s="60" t="str">
        <f ca="1">IF(AND(V28=0,W28=0),"",".")</f>
        <v/>
      </c>
      <c r="V28" s="60">
        <f ca="1">$BM12</f>
        <v>0</v>
      </c>
      <c r="W28" s="60">
        <f ca="1">$BR12</f>
        <v>0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0.18241444644926974</v>
      </c>
      <c r="CE28" s="11">
        <f t="shared" ca="1" si="26"/>
        <v>33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/>
      <c r="CS28" s="11"/>
      <c r="CT28" s="1"/>
      <c r="CU28" s="1"/>
      <c r="CV28" s="1"/>
      <c r="CW28" s="1"/>
    </row>
    <row r="29" spans="1:101" ht="57" customHeight="1" x14ac:dyDescent="0.25">
      <c r="A29" s="19"/>
      <c r="B29" s="60" t="str">
        <f ca="1">IF(AND($BD10=0,$BC10=0),"","－")</f>
        <v/>
      </c>
      <c r="C29" s="60" t="str">
        <f ca="1">IF(AND($BD10=0,$BC10=0),"－",$BD10)</f>
        <v>－</v>
      </c>
      <c r="D29" s="60">
        <f ca="1">$BI10</f>
        <v>1</v>
      </c>
      <c r="E29" s="60" t="str">
        <f ca="1">IF(AND(F29=0,G29=0),"",".")</f>
        <v>.</v>
      </c>
      <c r="F29" s="60">
        <f ca="1">$BN10</f>
        <v>4</v>
      </c>
      <c r="G29" s="60">
        <f ca="1">$BS10</f>
        <v>8</v>
      </c>
      <c r="H29" s="26"/>
      <c r="I29" s="19"/>
      <c r="J29" s="60" t="str">
        <f ca="1">IF(AND($BD11=0,$BC11=0),"","－")</f>
        <v/>
      </c>
      <c r="K29" s="60" t="str">
        <f ca="1">IF(AND($BD11=0,$BC11=0),"－",$BD11)</f>
        <v>－</v>
      </c>
      <c r="L29" s="60">
        <f ca="1">$BI11</f>
        <v>3</v>
      </c>
      <c r="M29" s="60" t="str">
        <f ca="1">IF(AND(N29=0,O29=0),"",".")</f>
        <v>.</v>
      </c>
      <c r="N29" s="60">
        <f ca="1">$BN11</f>
        <v>3</v>
      </c>
      <c r="O29" s="60">
        <f ca="1">$BS11</f>
        <v>2</v>
      </c>
      <c r="P29" s="26"/>
      <c r="Q29" s="19"/>
      <c r="R29" s="60" t="str">
        <f ca="1">IF(AND($BD12=0,$BC12=0),"","－")</f>
        <v/>
      </c>
      <c r="S29" s="60" t="str">
        <f ca="1">IF(AND($BD12=0,$BC12=0),"－",$BD12)</f>
        <v>－</v>
      </c>
      <c r="T29" s="60">
        <f ca="1">$BI12</f>
        <v>7</v>
      </c>
      <c r="U29" s="60" t="str">
        <f ca="1">IF(AND(V29=0,W29=0),"",".")</f>
        <v>.</v>
      </c>
      <c r="V29" s="60">
        <f ca="1">$BN12</f>
        <v>8</v>
      </c>
      <c r="W29" s="60">
        <f ca="1">$BS12</f>
        <v>9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0.27821950456026578</v>
      </c>
      <c r="CE29" s="11">
        <f t="shared" ca="1" si="26"/>
        <v>26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/>
      <c r="CS29" s="11"/>
      <c r="CT29" s="1"/>
      <c r="CU29" s="1"/>
      <c r="CV29" s="1"/>
      <c r="CW29" s="1"/>
    </row>
    <row r="30" spans="1:101" ht="57" customHeight="1" x14ac:dyDescent="0.25">
      <c r="A30" s="19"/>
      <c r="B30" s="60"/>
      <c r="C30" s="60">
        <f ca="1">$AU10</f>
        <v>0</v>
      </c>
      <c r="D30" s="60">
        <f ca="1">$AV10</f>
        <v>5</v>
      </c>
      <c r="E30" s="60" t="str">
        <f>$AW10</f>
        <v>.</v>
      </c>
      <c r="F30" s="60">
        <f ca="1">$AX10</f>
        <v>5</v>
      </c>
      <c r="G30" s="60">
        <f ca="1">$AY10</f>
        <v>2</v>
      </c>
      <c r="H30" s="35"/>
      <c r="I30" s="36"/>
      <c r="J30" s="60"/>
      <c r="K30" s="60">
        <f ca="1">$AU11</f>
        <v>0</v>
      </c>
      <c r="L30" s="60">
        <f ca="1">$AV11</f>
        <v>4</v>
      </c>
      <c r="M30" s="60" t="str">
        <f>$AW11</f>
        <v>.</v>
      </c>
      <c r="N30" s="60">
        <f ca="1">$AX11</f>
        <v>6</v>
      </c>
      <c r="O30" s="60">
        <f ca="1">$AY11</f>
        <v>8</v>
      </c>
      <c r="P30" s="35"/>
      <c r="Q30" s="36"/>
      <c r="R30" s="60"/>
      <c r="S30" s="60">
        <f ca="1">$AU12</f>
        <v>0</v>
      </c>
      <c r="T30" s="60">
        <f ca="1">$AV12</f>
        <v>1</v>
      </c>
      <c r="U30" s="60" t="str">
        <f>$AW12</f>
        <v>.</v>
      </c>
      <c r="V30" s="60">
        <f ca="1">$AX12</f>
        <v>1</v>
      </c>
      <c r="W30" s="60">
        <f ca="1">$AY12</f>
        <v>1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0.82049567437412718</v>
      </c>
      <c r="CE30" s="11">
        <f t="shared" ca="1" si="26"/>
        <v>5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/>
      <c r="CS30" s="11"/>
      <c r="CT30" s="1"/>
      <c r="CU30" s="1"/>
      <c r="CV30" s="1"/>
      <c r="CW30" s="1"/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>
        <f t="shared" ca="1" si="25"/>
        <v>5.1672630281674237E-2</v>
      </c>
      <c r="CE31" s="11">
        <f t="shared" ca="1" si="26"/>
        <v>36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/>
      <c r="CS31" s="11"/>
      <c r="CT31" s="1"/>
      <c r="CU31" s="1"/>
      <c r="CV31" s="1"/>
      <c r="CW31" s="1"/>
    </row>
    <row r="32" spans="1:101" ht="39.950000000000003" customHeight="1" thickBot="1" x14ac:dyDescent="0.3">
      <c r="A32" s="65" t="str">
        <f>A1</f>
        <v>小数 たし算 小数第二位 (1)－(1.11) くり下がり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0.26458642927639786</v>
      </c>
      <c r="CE32" s="11">
        <f t="shared" ca="1" si="26"/>
        <v>28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/>
      <c r="CS32" s="11"/>
      <c r="CT32" s="1"/>
      <c r="CU32" s="1"/>
      <c r="CV32" s="1"/>
      <c r="CW32" s="1"/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3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0.94728018618576848</v>
      </c>
      <c r="CE33" s="11">
        <f t="shared" ca="1" si="26"/>
        <v>2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/>
      <c r="CS33" s="11"/>
      <c r="CT33" s="1"/>
      <c r="CU33" s="1"/>
      <c r="CV33" s="1"/>
      <c r="CW33" s="1"/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0.23738918694450939</v>
      </c>
      <c r="CE34" s="11">
        <f t="shared" ca="1" si="26"/>
        <v>30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/>
      <c r="CS34" s="11"/>
      <c r="CT34" s="1"/>
      <c r="CU34" s="1"/>
      <c r="CV34" s="1"/>
      <c r="CW34" s="1"/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0.44189756585957762</v>
      </c>
      <c r="CE35" s="11">
        <f t="shared" ca="1" si="26"/>
        <v>21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/>
      <c r="CS35" s="11"/>
      <c r="CT35" s="1"/>
      <c r="CU35" s="1"/>
      <c r="CV35" s="1"/>
      <c r="CW35" s="1"/>
    </row>
    <row r="36" spans="1:101" ht="45.95" customHeight="1" thickBot="1" x14ac:dyDescent="0.3">
      <c r="A36" s="50"/>
      <c r="B36" s="63" t="str">
        <f t="shared" ref="B36" ca="1" si="31">B5</f>
        <v>6－3.24＝</v>
      </c>
      <c r="C36" s="64"/>
      <c r="D36" s="64"/>
      <c r="E36" s="64"/>
      <c r="F36" s="61">
        <f ca="1">F5</f>
        <v>2.76</v>
      </c>
      <c r="G36" s="62"/>
      <c r="H36" s="51"/>
      <c r="I36" s="52"/>
      <c r="J36" s="63" t="str">
        <f t="shared" ref="J36" ca="1" si="32">J5</f>
        <v>7－5.13＝</v>
      </c>
      <c r="K36" s="64"/>
      <c r="L36" s="64"/>
      <c r="M36" s="64"/>
      <c r="N36" s="61">
        <f ca="1">N5</f>
        <v>1.87</v>
      </c>
      <c r="O36" s="62"/>
      <c r="P36" s="26"/>
      <c r="Q36" s="23"/>
      <c r="R36" s="63" t="str">
        <f t="shared" ref="R36" ca="1" si="33">R5</f>
        <v>6－1.66＝</v>
      </c>
      <c r="S36" s="64"/>
      <c r="T36" s="64"/>
      <c r="U36" s="64"/>
      <c r="V36" s="61">
        <f ca="1">V5</f>
        <v>4.34</v>
      </c>
      <c r="W36" s="62"/>
      <c r="X36" s="26"/>
      <c r="AC36" s="1" t="s">
        <v>45</v>
      </c>
      <c r="AD36" s="1" t="str">
        <f ca="1">IF(AND($AE36=0,$AF36=0),"OKA",IF($AF36=0,"OKB","NO"))</f>
        <v>NO</v>
      </c>
      <c r="AE36" s="53">
        <f ca="1">AX1</f>
        <v>7</v>
      </c>
      <c r="AF36" s="53">
        <f ca="1">AY1</f>
        <v>6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0.97383717376158585</v>
      </c>
      <c r="CE36" s="11">
        <f t="shared" ca="1" si="26"/>
        <v>1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/>
      <c r="CS36" s="11"/>
      <c r="CT36" s="1"/>
      <c r="CU36" s="1"/>
      <c r="CV36" s="1"/>
      <c r="CW36" s="1"/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3">
        <f t="shared" ref="AE37:AF47" ca="1" si="35">AX2</f>
        <v>8</v>
      </c>
      <c r="AF37" s="53">
        <f t="shared" ca="1" si="35"/>
        <v>7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/>
      <c r="CS37" s="11"/>
      <c r="CT37" s="1"/>
      <c r="CU37" s="1"/>
      <c r="CV37" s="1"/>
      <c r="CW37" s="1"/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6</v>
      </c>
      <c r="E38" s="29" t="str">
        <f t="shared" ca="1" si="36"/>
        <v/>
      </c>
      <c r="F38" s="30">
        <f t="shared" ca="1" si="36"/>
        <v>0</v>
      </c>
      <c r="G38" s="30">
        <f t="shared" ca="1" si="36"/>
        <v>0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7</v>
      </c>
      <c r="M38" s="29" t="str">
        <f t="shared" ca="1" si="37"/>
        <v/>
      </c>
      <c r="N38" s="30">
        <f t="shared" ca="1" si="37"/>
        <v>0</v>
      </c>
      <c r="O38" s="30">
        <f t="shared" ca="1" si="37"/>
        <v>0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6</v>
      </c>
      <c r="U38" s="29" t="str">
        <f t="shared" ca="1" si="38"/>
        <v/>
      </c>
      <c r="V38" s="30">
        <f t="shared" ca="1" si="38"/>
        <v>0</v>
      </c>
      <c r="W38" s="30">
        <f t="shared" ca="1" si="38"/>
        <v>0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3">
        <f t="shared" ca="1" si="35"/>
        <v>3</v>
      </c>
      <c r="AF38" s="53">
        <f t="shared" ca="1" si="35"/>
        <v>4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3</v>
      </c>
      <c r="E39" s="33" t="str">
        <f t="shared" ca="1" si="36"/>
        <v>.</v>
      </c>
      <c r="F39" s="34">
        <f t="shared" ca="1" si="36"/>
        <v>2</v>
      </c>
      <c r="G39" s="34">
        <f t="shared" ca="1" si="36"/>
        <v>4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5</v>
      </c>
      <c r="M39" s="33" t="str">
        <f t="shared" ca="1" si="39"/>
        <v>.</v>
      </c>
      <c r="N39" s="34">
        <f t="shared" ca="1" si="39"/>
        <v>1</v>
      </c>
      <c r="O39" s="34">
        <f t="shared" ca="1" si="39"/>
        <v>3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1</v>
      </c>
      <c r="U39" s="33" t="str">
        <f t="shared" ca="1" si="40"/>
        <v>.</v>
      </c>
      <c r="V39" s="34">
        <f t="shared" ca="1" si="40"/>
        <v>6</v>
      </c>
      <c r="W39" s="34">
        <f t="shared" ca="1" si="40"/>
        <v>6</v>
      </c>
      <c r="X39" s="26"/>
      <c r="Z39" s="54"/>
      <c r="AB39" s="2" t="s">
        <v>48</v>
      </c>
      <c r="AC39" s="1" t="s">
        <v>34</v>
      </c>
      <c r="AD39" s="1" t="str">
        <f t="shared" ca="1" si="34"/>
        <v>NO</v>
      </c>
      <c r="AE39" s="53">
        <f t="shared" ca="1" si="35"/>
        <v>2</v>
      </c>
      <c r="AF39" s="53">
        <f t="shared" ca="1" si="35"/>
        <v>7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55"/>
      <c r="C40" s="56">
        <f ca="1">C9</f>
        <v>0</v>
      </c>
      <c r="D40" s="57">
        <f t="shared" ca="1" si="36"/>
        <v>2</v>
      </c>
      <c r="E40" s="57" t="str">
        <f t="shared" si="36"/>
        <v>.</v>
      </c>
      <c r="F40" s="58">
        <f t="shared" ca="1" si="36"/>
        <v>7</v>
      </c>
      <c r="G40" s="59">
        <f t="shared" ca="1" si="36"/>
        <v>6</v>
      </c>
      <c r="H40" s="26"/>
      <c r="I40" s="13"/>
      <c r="J40" s="55"/>
      <c r="K40" s="56">
        <f ca="1">K9</f>
        <v>0</v>
      </c>
      <c r="L40" s="57">
        <f t="shared" ca="1" si="39"/>
        <v>1</v>
      </c>
      <c r="M40" s="57" t="str">
        <f t="shared" si="39"/>
        <v>.</v>
      </c>
      <c r="N40" s="58">
        <f t="shared" ca="1" si="39"/>
        <v>8</v>
      </c>
      <c r="O40" s="59">
        <f t="shared" ca="1" si="39"/>
        <v>7</v>
      </c>
      <c r="P40" s="26"/>
      <c r="Q40" s="19"/>
      <c r="R40" s="55"/>
      <c r="S40" s="56">
        <f ca="1">S9</f>
        <v>0</v>
      </c>
      <c r="T40" s="57">
        <f t="shared" ca="1" si="40"/>
        <v>4</v>
      </c>
      <c r="U40" s="57" t="str">
        <f t="shared" si="40"/>
        <v>.</v>
      </c>
      <c r="V40" s="58">
        <f t="shared" ca="1" si="40"/>
        <v>3</v>
      </c>
      <c r="W40" s="59">
        <f t="shared" ca="1" si="40"/>
        <v>4</v>
      </c>
      <c r="X40" s="26"/>
      <c r="Z40" s="54"/>
      <c r="AB40" s="2" t="s">
        <v>49</v>
      </c>
      <c r="AC40" s="1" t="s">
        <v>35</v>
      </c>
      <c r="AD40" s="1" t="str">
        <f t="shared" ca="1" si="34"/>
        <v>NO</v>
      </c>
      <c r="AE40" s="53">
        <f t="shared" ca="1" si="35"/>
        <v>0</v>
      </c>
      <c r="AF40" s="53">
        <f t="shared" ca="1" si="35"/>
        <v>9</v>
      </c>
      <c r="AG40" s="54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NO</v>
      </c>
      <c r="AE41" s="53">
        <f t="shared" ca="1" si="35"/>
        <v>2</v>
      </c>
      <c r="AF41" s="53">
        <f t="shared" ca="1" si="35"/>
        <v>1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3">
        <f t="shared" ca="1" si="35"/>
        <v>5</v>
      </c>
      <c r="AF42" s="53">
        <f t="shared" ca="1" si="35"/>
        <v>3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3" t="str">
        <f t="shared" ref="B43" ca="1" si="41">B12</f>
        <v>5－3.73＝</v>
      </c>
      <c r="C43" s="64"/>
      <c r="D43" s="64"/>
      <c r="E43" s="64"/>
      <c r="F43" s="61">
        <f ca="1">F12</f>
        <v>1.27</v>
      </c>
      <c r="G43" s="62"/>
      <c r="H43" s="26"/>
      <c r="I43" s="23"/>
      <c r="J43" s="63" t="str">
        <f t="shared" ref="J43" ca="1" si="42">J12</f>
        <v>6－4.91＝</v>
      </c>
      <c r="K43" s="64"/>
      <c r="L43" s="64"/>
      <c r="M43" s="64"/>
      <c r="N43" s="61">
        <f ca="1">N12</f>
        <v>1.0900000000000001</v>
      </c>
      <c r="O43" s="62"/>
      <c r="P43" s="26"/>
      <c r="Q43" s="23"/>
      <c r="R43" s="63" t="str">
        <f t="shared" ref="R43" ca="1" si="43">R12</f>
        <v>6－5.79＝</v>
      </c>
      <c r="S43" s="64"/>
      <c r="T43" s="64"/>
      <c r="U43" s="64"/>
      <c r="V43" s="61">
        <f ca="1">V12</f>
        <v>0.21</v>
      </c>
      <c r="W43" s="62"/>
      <c r="X43" s="26"/>
      <c r="AC43" s="1" t="s">
        <v>38</v>
      </c>
      <c r="AD43" s="1" t="str">
        <f t="shared" ca="1" si="34"/>
        <v>NO</v>
      </c>
      <c r="AE43" s="53">
        <f t="shared" ca="1" si="35"/>
        <v>3</v>
      </c>
      <c r="AF43" s="53">
        <f t="shared" ca="1" si="35"/>
        <v>5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3">
        <f t="shared" ca="1" si="35"/>
        <v>8</v>
      </c>
      <c r="AF44" s="53">
        <f t="shared" ca="1" si="35"/>
        <v>2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5</v>
      </c>
      <c r="E45" s="29" t="str">
        <f t="shared" ca="1" si="44"/>
        <v/>
      </c>
      <c r="F45" s="30">
        <f t="shared" ca="1" si="44"/>
        <v>0</v>
      </c>
      <c r="G45" s="30">
        <f t="shared" ca="1" si="44"/>
        <v>0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6</v>
      </c>
      <c r="M45" s="29" t="str">
        <f t="shared" ca="1" si="45"/>
        <v/>
      </c>
      <c r="N45" s="30">
        <f t="shared" ca="1" si="45"/>
        <v>0</v>
      </c>
      <c r="O45" s="30">
        <f t="shared" ca="1" si="45"/>
        <v>0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6</v>
      </c>
      <c r="U45" s="29" t="str">
        <f t="shared" ca="1" si="46"/>
        <v/>
      </c>
      <c r="V45" s="30">
        <f t="shared" ca="1" si="46"/>
        <v>0</v>
      </c>
      <c r="W45" s="30">
        <f t="shared" ca="1" si="46"/>
        <v>0</v>
      </c>
      <c r="X45" s="26"/>
      <c r="AC45" s="1" t="s">
        <v>40</v>
      </c>
      <c r="AD45" s="1" t="str">
        <f t="shared" ca="1" si="34"/>
        <v>NO</v>
      </c>
      <c r="AE45" s="53">
        <f t="shared" ca="1" si="35"/>
        <v>5</v>
      </c>
      <c r="AF45" s="53">
        <f t="shared" ca="1" si="35"/>
        <v>2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3</v>
      </c>
      <c r="E46" s="33" t="str">
        <f t="shared" ca="1" si="47"/>
        <v>.</v>
      </c>
      <c r="F46" s="34">
        <f t="shared" ca="1" si="47"/>
        <v>7</v>
      </c>
      <c r="G46" s="34">
        <f t="shared" ca="1" si="47"/>
        <v>3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4</v>
      </c>
      <c r="M46" s="33" t="str">
        <f t="shared" ca="1" si="48"/>
        <v>.</v>
      </c>
      <c r="N46" s="34">
        <f t="shared" ca="1" si="48"/>
        <v>9</v>
      </c>
      <c r="O46" s="34">
        <f t="shared" ca="1" si="48"/>
        <v>1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5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9</v>
      </c>
      <c r="X46" s="26"/>
      <c r="AC46" s="2" t="s">
        <v>41</v>
      </c>
      <c r="AD46" s="1" t="str">
        <f t="shared" ca="1" si="34"/>
        <v>NO</v>
      </c>
      <c r="AE46" s="53">
        <f t="shared" ca="1" si="35"/>
        <v>6</v>
      </c>
      <c r="AF46" s="53">
        <f t="shared" ca="1" si="35"/>
        <v>8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7"/>
        <v>1</v>
      </c>
      <c r="E47" s="57" t="str">
        <f t="shared" si="47"/>
        <v>.</v>
      </c>
      <c r="F47" s="58">
        <f t="shared" ca="1" si="47"/>
        <v>2</v>
      </c>
      <c r="G47" s="59">
        <f t="shared" ca="1" si="47"/>
        <v>7</v>
      </c>
      <c r="H47" s="26"/>
      <c r="I47" s="13"/>
      <c r="J47" s="55"/>
      <c r="K47" s="56">
        <f ca="1">K16</f>
        <v>0</v>
      </c>
      <c r="L47" s="57">
        <f t="shared" ca="1" si="48"/>
        <v>1</v>
      </c>
      <c r="M47" s="57" t="str">
        <f t="shared" si="48"/>
        <v>.</v>
      </c>
      <c r="N47" s="58">
        <f t="shared" ca="1" si="48"/>
        <v>0</v>
      </c>
      <c r="O47" s="59">
        <f t="shared" ca="1" si="48"/>
        <v>9</v>
      </c>
      <c r="P47" s="26"/>
      <c r="Q47" s="19"/>
      <c r="R47" s="55"/>
      <c r="S47" s="56">
        <f ca="1">S16</f>
        <v>0</v>
      </c>
      <c r="T47" s="57">
        <f t="shared" ca="1" si="49"/>
        <v>0</v>
      </c>
      <c r="U47" s="57" t="str">
        <f t="shared" si="49"/>
        <v>.</v>
      </c>
      <c r="V47" s="58">
        <f t="shared" ca="1" si="49"/>
        <v>2</v>
      </c>
      <c r="W47" s="59">
        <f t="shared" ca="1" si="49"/>
        <v>1</v>
      </c>
      <c r="X47" s="26"/>
      <c r="AC47" s="2" t="s">
        <v>42</v>
      </c>
      <c r="AD47" s="1" t="str">
        <f t="shared" ca="1" si="34"/>
        <v>NO</v>
      </c>
      <c r="AE47" s="53">
        <f t="shared" ca="1" si="35"/>
        <v>1</v>
      </c>
      <c r="AF47" s="53">
        <f t="shared" ca="1" si="35"/>
        <v>1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3" t="str">
        <f t="shared" ref="B50" ca="1" si="50">B19</f>
        <v>7－3.47＝</v>
      </c>
      <c r="C50" s="64"/>
      <c r="D50" s="64"/>
      <c r="E50" s="64"/>
      <c r="F50" s="61">
        <f ca="1">F19</f>
        <v>3.53</v>
      </c>
      <c r="G50" s="62"/>
      <c r="H50" s="26"/>
      <c r="I50" s="23"/>
      <c r="J50" s="63" t="str">
        <f t="shared" ref="J50" ca="1" si="51">J19</f>
        <v>4－3.65＝</v>
      </c>
      <c r="K50" s="64"/>
      <c r="L50" s="64"/>
      <c r="M50" s="64"/>
      <c r="N50" s="61">
        <f ca="1">N19</f>
        <v>0.35</v>
      </c>
      <c r="O50" s="62"/>
      <c r="P50" s="26"/>
      <c r="Q50" s="23"/>
      <c r="R50" s="63" t="str">
        <f t="shared" ref="R50" ca="1" si="52">R19</f>
        <v>9－6.18＝</v>
      </c>
      <c r="S50" s="64"/>
      <c r="T50" s="64"/>
      <c r="U50" s="64"/>
      <c r="V50" s="61">
        <f ca="1">V19</f>
        <v>2.82</v>
      </c>
      <c r="W50" s="62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7</v>
      </c>
      <c r="E52" s="29" t="str">
        <f t="shared" ca="1" si="53"/>
        <v/>
      </c>
      <c r="F52" s="30">
        <f t="shared" ca="1" si="53"/>
        <v>0</v>
      </c>
      <c r="G52" s="30">
        <f t="shared" ca="1" si="53"/>
        <v>0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4</v>
      </c>
      <c r="M52" s="29" t="str">
        <f t="shared" ca="1" si="54"/>
        <v/>
      </c>
      <c r="N52" s="30">
        <f t="shared" ca="1" si="54"/>
        <v>0</v>
      </c>
      <c r="O52" s="30">
        <f t="shared" ca="1" si="54"/>
        <v>0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9</v>
      </c>
      <c r="U52" s="29" t="str">
        <f t="shared" ca="1" si="55"/>
        <v/>
      </c>
      <c r="V52" s="30">
        <f t="shared" ca="1" si="55"/>
        <v>0</v>
      </c>
      <c r="W52" s="30">
        <f t="shared" ca="1" si="55"/>
        <v>0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3</v>
      </c>
      <c r="E53" s="33" t="str">
        <f t="shared" ca="1" si="56"/>
        <v>.</v>
      </c>
      <c r="F53" s="34">
        <f t="shared" ca="1" si="56"/>
        <v>4</v>
      </c>
      <c r="G53" s="34">
        <f t="shared" ca="1" si="56"/>
        <v>7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3</v>
      </c>
      <c r="M53" s="33" t="str">
        <f t="shared" ca="1" si="57"/>
        <v>.</v>
      </c>
      <c r="N53" s="34">
        <f t="shared" ca="1" si="57"/>
        <v>6</v>
      </c>
      <c r="O53" s="34">
        <f t="shared" ca="1" si="57"/>
        <v>5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6</v>
      </c>
      <c r="U53" s="33" t="str">
        <f t="shared" ca="1" si="58"/>
        <v>.</v>
      </c>
      <c r="V53" s="34">
        <f t="shared" ca="1" si="58"/>
        <v>1</v>
      </c>
      <c r="W53" s="34">
        <f t="shared" ca="1" si="58"/>
        <v>8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55"/>
      <c r="C54" s="56">
        <f ca="1">C23</f>
        <v>0</v>
      </c>
      <c r="D54" s="57">
        <f t="shared" ca="1" si="56"/>
        <v>3</v>
      </c>
      <c r="E54" s="57" t="str">
        <f t="shared" si="56"/>
        <v>.</v>
      </c>
      <c r="F54" s="58">
        <f t="shared" ca="1" si="56"/>
        <v>5</v>
      </c>
      <c r="G54" s="59">
        <f t="shared" ca="1" si="56"/>
        <v>3</v>
      </c>
      <c r="H54" s="26"/>
      <c r="I54" s="13"/>
      <c r="J54" s="55"/>
      <c r="K54" s="56">
        <f ca="1">K23</f>
        <v>0</v>
      </c>
      <c r="L54" s="57">
        <f t="shared" ca="1" si="57"/>
        <v>0</v>
      </c>
      <c r="M54" s="57" t="str">
        <f t="shared" si="57"/>
        <v>.</v>
      </c>
      <c r="N54" s="58">
        <f t="shared" ca="1" si="57"/>
        <v>3</v>
      </c>
      <c r="O54" s="59">
        <f t="shared" ca="1" si="57"/>
        <v>5</v>
      </c>
      <c r="P54" s="26"/>
      <c r="Q54" s="19"/>
      <c r="R54" s="55"/>
      <c r="S54" s="56">
        <f ca="1">S23</f>
        <v>0</v>
      </c>
      <c r="T54" s="57">
        <f t="shared" ca="1" si="58"/>
        <v>2</v>
      </c>
      <c r="U54" s="57" t="str">
        <f t="shared" si="58"/>
        <v>.</v>
      </c>
      <c r="V54" s="58">
        <f t="shared" ca="1" si="58"/>
        <v>8</v>
      </c>
      <c r="W54" s="59">
        <f t="shared" ca="1" si="58"/>
        <v>2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3" t="str">
        <f t="shared" ref="B57" ca="1" si="59">B26</f>
        <v>7－1.48＝</v>
      </c>
      <c r="C57" s="64"/>
      <c r="D57" s="64"/>
      <c r="E57" s="64"/>
      <c r="F57" s="61">
        <f ca="1">F26</f>
        <v>5.52</v>
      </c>
      <c r="G57" s="62"/>
      <c r="H57" s="26"/>
      <c r="I57" s="23"/>
      <c r="J57" s="63" t="str">
        <f t="shared" ref="J57" ca="1" si="60">J26</f>
        <v>8－3.32＝</v>
      </c>
      <c r="K57" s="64"/>
      <c r="L57" s="64"/>
      <c r="M57" s="64"/>
      <c r="N57" s="61">
        <f ca="1">N26</f>
        <v>4.68</v>
      </c>
      <c r="O57" s="62"/>
      <c r="P57" s="26"/>
      <c r="Q57" s="23"/>
      <c r="R57" s="63" t="str">
        <f t="shared" ref="R57" ca="1" si="61">R26</f>
        <v>9－7.89＝</v>
      </c>
      <c r="S57" s="64"/>
      <c r="T57" s="64"/>
      <c r="U57" s="64"/>
      <c r="V57" s="61">
        <f ca="1">V26</f>
        <v>1.1100000000000001</v>
      </c>
      <c r="W57" s="62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7</v>
      </c>
      <c r="E59" s="29" t="str">
        <f t="shared" ca="1" si="62"/>
        <v/>
      </c>
      <c r="F59" s="30">
        <f t="shared" ca="1" si="62"/>
        <v>0</v>
      </c>
      <c r="G59" s="30">
        <f t="shared" ca="1" si="62"/>
        <v>0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8</v>
      </c>
      <c r="M59" s="29" t="str">
        <f t="shared" ca="1" si="63"/>
        <v/>
      </c>
      <c r="N59" s="30">
        <f t="shared" ca="1" si="63"/>
        <v>0</v>
      </c>
      <c r="O59" s="30">
        <f t="shared" ca="1" si="63"/>
        <v>0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9</v>
      </c>
      <c r="U59" s="29" t="str">
        <f t="shared" ca="1" si="64"/>
        <v/>
      </c>
      <c r="V59" s="30">
        <f t="shared" ca="1" si="64"/>
        <v>0</v>
      </c>
      <c r="W59" s="30">
        <f t="shared" ca="1" si="64"/>
        <v>0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1</v>
      </c>
      <c r="E60" s="33" t="str">
        <f t="shared" ca="1" si="65"/>
        <v>.</v>
      </c>
      <c r="F60" s="34">
        <f t="shared" ca="1" si="65"/>
        <v>4</v>
      </c>
      <c r="G60" s="34">
        <f t="shared" ca="1" si="65"/>
        <v>8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3</v>
      </c>
      <c r="M60" s="33" t="str">
        <f t="shared" ca="1" si="66"/>
        <v>.</v>
      </c>
      <c r="N60" s="34">
        <f t="shared" ca="1" si="66"/>
        <v>3</v>
      </c>
      <c r="O60" s="34">
        <f t="shared" ca="1" si="66"/>
        <v>2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7</v>
      </c>
      <c r="U60" s="33" t="str">
        <f t="shared" ca="1" si="67"/>
        <v>.</v>
      </c>
      <c r="V60" s="34">
        <f t="shared" ca="1" si="67"/>
        <v>8</v>
      </c>
      <c r="W60" s="34">
        <f t="shared" ca="1" si="67"/>
        <v>9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55"/>
      <c r="C61" s="56">
        <f ca="1">C30</f>
        <v>0</v>
      </c>
      <c r="D61" s="57">
        <f t="shared" ca="1" si="65"/>
        <v>5</v>
      </c>
      <c r="E61" s="57" t="str">
        <f t="shared" si="65"/>
        <v>.</v>
      </c>
      <c r="F61" s="58">
        <f t="shared" ca="1" si="65"/>
        <v>5</v>
      </c>
      <c r="G61" s="59">
        <f t="shared" ca="1" si="65"/>
        <v>2</v>
      </c>
      <c r="H61" s="26"/>
      <c r="I61" s="13"/>
      <c r="J61" s="55"/>
      <c r="K61" s="56">
        <f ca="1">K30</f>
        <v>0</v>
      </c>
      <c r="L61" s="57">
        <f t="shared" ca="1" si="66"/>
        <v>4</v>
      </c>
      <c r="M61" s="57" t="str">
        <f t="shared" si="66"/>
        <v>.</v>
      </c>
      <c r="N61" s="58">
        <f t="shared" ca="1" si="66"/>
        <v>6</v>
      </c>
      <c r="O61" s="59">
        <f t="shared" ca="1" si="66"/>
        <v>8</v>
      </c>
      <c r="P61" s="26"/>
      <c r="Q61" s="19"/>
      <c r="R61" s="55"/>
      <c r="S61" s="56">
        <f ca="1">S30</f>
        <v>0</v>
      </c>
      <c r="T61" s="57">
        <f t="shared" ca="1" si="67"/>
        <v>1</v>
      </c>
      <c r="U61" s="57" t="str">
        <f t="shared" si="67"/>
        <v>.</v>
      </c>
      <c r="V61" s="58">
        <f t="shared" ca="1" si="67"/>
        <v>1</v>
      </c>
      <c r="W61" s="59">
        <f t="shared" ca="1" si="67"/>
        <v>1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yWn2HfVmv3eR+JSaPfQdR1DKJVVCxQLDPLxtwP29XYW5wxY2nMgYRaBfLSyc4X62WQzeAAJQVdUCaULz6SGgKA==" saltValue="Dpg4ZnJXQcJZt0p5peb3Sw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⑨(1)－(1.11)くり下がり</vt:lpstr>
      <vt:lpstr>NO</vt:lpstr>
      <vt:lpstr>OKA</vt:lpstr>
      <vt:lpstr>OKB</vt:lpstr>
      <vt:lpstr>'⑨(1)－(1.11)くり下がり'!Print_Area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2024-03-27T15:14:16Z</dcterms:modified>
</cp:coreProperties>
</file>